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4395" windowWidth="1845" windowHeight="1065" activeTab="3"/>
  </bookViews>
  <sheets>
    <sheet name="ventas" sheetId="1" r:id="rId1"/>
    <sheet name="empleo" sheetId="2" r:id="rId2"/>
    <sheet name="horas hombre trabajadas" sheetId="3" r:id="rId3"/>
    <sheet name="remuneraciones" sheetId="4" r:id="rId4"/>
  </sheets>
  <definedNames>
    <definedName name="_xlnm.Print_Area" localSheetId="1">'empleo'!$A$113:$D$130</definedName>
    <definedName name="_xlnm.Print_Area" localSheetId="2">'horas hombre trabajadas'!$A$194:$D$211</definedName>
    <definedName name="_xlnm.Print_Area" localSheetId="3">'remuneraciones'!#REF!</definedName>
    <definedName name="_xlnm.Print_Area" localSheetId="0">'ventas'!$A$184:$G$201</definedName>
  </definedNames>
  <calcPr fullCalcOnLoad="1"/>
</workbook>
</file>

<file path=xl/sharedStrings.xml><?xml version="1.0" encoding="utf-8"?>
<sst xmlns="http://schemas.openxmlformats.org/spreadsheetml/2006/main" count="466" uniqueCount="120">
  <si>
    <t>PERIODO</t>
  </si>
  <si>
    <t xml:space="preserve"> 1994/01</t>
  </si>
  <si>
    <t xml:space="preserve"> 1994/02</t>
  </si>
  <si>
    <t xml:space="preserve"> 1994/03</t>
  </si>
  <si>
    <t xml:space="preserve"> 1994/04</t>
  </si>
  <si>
    <t xml:space="preserve"> 1994/05</t>
  </si>
  <si>
    <t xml:space="preserve"> 1994/06</t>
  </si>
  <si>
    <t xml:space="preserve"> 1994/07</t>
  </si>
  <si>
    <t xml:space="preserve"> 1994/08</t>
  </si>
  <si>
    <t xml:space="preserve"> 1994/09</t>
  </si>
  <si>
    <t xml:space="preserve"> 1994/10</t>
  </si>
  <si>
    <t xml:space="preserve"> 1994/11</t>
  </si>
  <si>
    <t xml:space="preserve"> 1994/12</t>
  </si>
  <si>
    <t xml:space="preserve"> 1995/01</t>
  </si>
  <si>
    <t xml:space="preserve"> 1995/02</t>
  </si>
  <si>
    <t xml:space="preserve"> 1995/03</t>
  </si>
  <si>
    <t xml:space="preserve"> 1995/04</t>
  </si>
  <si>
    <t xml:space="preserve"> 1995/05</t>
  </si>
  <si>
    <t xml:space="preserve"> 1995/06</t>
  </si>
  <si>
    <t xml:space="preserve"> 1995/07</t>
  </si>
  <si>
    <t xml:space="preserve"> 1995/08</t>
  </si>
  <si>
    <t xml:space="preserve"> 1995/09</t>
  </si>
  <si>
    <t xml:space="preserve"> 1995/10</t>
  </si>
  <si>
    <t xml:space="preserve"> 1995/11</t>
  </si>
  <si>
    <t xml:space="preserve"> 1995/12</t>
  </si>
  <si>
    <t xml:space="preserve"> 1996/01</t>
  </si>
  <si>
    <t xml:space="preserve"> 1996/02</t>
  </si>
  <si>
    <t xml:space="preserve"> 1996/03</t>
  </si>
  <si>
    <t xml:space="preserve"> 1996/04</t>
  </si>
  <si>
    <t xml:space="preserve"> 1996/05</t>
  </si>
  <si>
    <t xml:space="preserve"> 1996/06</t>
  </si>
  <si>
    <t xml:space="preserve"> 1996/07</t>
  </si>
  <si>
    <t xml:space="preserve"> 1996/08</t>
  </si>
  <si>
    <t xml:space="preserve"> 1996/09</t>
  </si>
  <si>
    <t xml:space="preserve"> 1996/10</t>
  </si>
  <si>
    <t xml:space="preserve"> 1996/11</t>
  </si>
  <si>
    <t xml:space="preserve"> 1996/12</t>
  </si>
  <si>
    <t xml:space="preserve"> 1997/01</t>
  </si>
  <si>
    <t xml:space="preserve"> 1997/02</t>
  </si>
  <si>
    <t xml:space="preserve"> 1997/03</t>
  </si>
  <si>
    <t xml:space="preserve"> 1997/04</t>
  </si>
  <si>
    <t xml:space="preserve"> 1997/05</t>
  </si>
  <si>
    <t xml:space="preserve"> 1997/06</t>
  </si>
  <si>
    <t xml:space="preserve"> 1997/07</t>
  </si>
  <si>
    <t xml:space="preserve"> 1997/08</t>
  </si>
  <si>
    <t xml:space="preserve"> 1997/09</t>
  </si>
  <si>
    <t xml:space="preserve"> 1997/10</t>
  </si>
  <si>
    <t xml:space="preserve"> 1997/11</t>
  </si>
  <si>
    <t xml:space="preserve"> 1997/12</t>
  </si>
  <si>
    <t xml:space="preserve"> 1998/01</t>
  </si>
  <si>
    <t xml:space="preserve"> 1998/02</t>
  </si>
  <si>
    <t xml:space="preserve"> 1998/03</t>
  </si>
  <si>
    <t xml:space="preserve"> 1998/04</t>
  </si>
  <si>
    <t xml:space="preserve"> 1998/05</t>
  </si>
  <si>
    <t xml:space="preserve"> 1998/06</t>
  </si>
  <si>
    <t xml:space="preserve"> 1998/07</t>
  </si>
  <si>
    <t xml:space="preserve"> 1998/08</t>
  </si>
  <si>
    <t xml:space="preserve"> 1998/09</t>
  </si>
  <si>
    <t xml:space="preserve"> 1998/10</t>
  </si>
  <si>
    <t xml:space="preserve"> 1998/11</t>
  </si>
  <si>
    <t xml:space="preserve"> 1998/12</t>
  </si>
  <si>
    <t xml:space="preserve"> 1999/01</t>
  </si>
  <si>
    <t xml:space="preserve"> 1999/02</t>
  </si>
  <si>
    <t xml:space="preserve"> 1999/03</t>
  </si>
  <si>
    <t xml:space="preserve"> 1999/04</t>
  </si>
  <si>
    <t xml:space="preserve"> 1999/05</t>
  </si>
  <si>
    <t xml:space="preserve"> 1999/06</t>
  </si>
  <si>
    <t xml:space="preserve"> 1999/07</t>
  </si>
  <si>
    <t xml:space="preserve"> 1999/08</t>
  </si>
  <si>
    <t xml:space="preserve"> 1999/09</t>
  </si>
  <si>
    <t xml:space="preserve"> 1999/10</t>
  </si>
  <si>
    <t xml:space="preserve"> 1999/11</t>
  </si>
  <si>
    <t xml:space="preserve"> 1999/12</t>
  </si>
  <si>
    <t xml:space="preserve"> 2000/01</t>
  </si>
  <si>
    <t xml:space="preserve"> 2000/02</t>
  </si>
  <si>
    <t xml:space="preserve"> 2000/03</t>
  </si>
  <si>
    <t xml:space="preserve"> 2000/04</t>
  </si>
  <si>
    <t xml:space="preserve"> 2000/05</t>
  </si>
  <si>
    <t xml:space="preserve"> 2000/06</t>
  </si>
  <si>
    <t xml:space="preserve"> 2000/07</t>
  </si>
  <si>
    <t xml:space="preserve"> 2000/08</t>
  </si>
  <si>
    <t xml:space="preserve"> 2000/09</t>
  </si>
  <si>
    <t xml:space="preserve"> 2000/10</t>
  </si>
  <si>
    <t xml:space="preserve"> 2000/11</t>
  </si>
  <si>
    <t xml:space="preserve"> 2000/12</t>
  </si>
  <si>
    <t xml:space="preserve"> 2001/01</t>
  </si>
  <si>
    <t xml:space="preserve"> 2001/02</t>
  </si>
  <si>
    <t xml:space="preserve"> 2001/03</t>
  </si>
  <si>
    <t xml:space="preserve"> 2001/04</t>
  </si>
  <si>
    <t xml:space="preserve"> 2001/05</t>
  </si>
  <si>
    <t xml:space="preserve"> 2001/06</t>
  </si>
  <si>
    <t xml:space="preserve"> 2001/07</t>
  </si>
  <si>
    <t xml:space="preserve"> 2001/08</t>
  </si>
  <si>
    <t xml:space="preserve"> 2001/09</t>
  </si>
  <si>
    <t xml:space="preserve"> 2001/10</t>
  </si>
  <si>
    <t xml:space="preserve"> 2001/11</t>
  </si>
  <si>
    <t xml:space="preserve"> 2001/12</t>
  </si>
  <si>
    <t xml:space="preserve"> 2002/01</t>
  </si>
  <si>
    <t xml:space="preserve"> 2002/02</t>
  </si>
  <si>
    <t xml:space="preserve"> 2002/03</t>
  </si>
  <si>
    <t xml:space="preserve"> 2002/04</t>
  </si>
  <si>
    <t xml:space="preserve"> 2002/05</t>
  </si>
  <si>
    <t xml:space="preserve"> 2002/06</t>
  </si>
  <si>
    <t xml:space="preserve"> 2002/07</t>
  </si>
  <si>
    <t xml:space="preserve"> 2002/08</t>
  </si>
  <si>
    <t xml:space="preserve"> 2002/09</t>
  </si>
  <si>
    <t>Elaboración de
 Galletas y Pastas Alimenticias</t>
  </si>
  <si>
    <t>Panadería y 
Pastelería Industrial</t>
  </si>
  <si>
    <t>Molienda de
 Trigo</t>
  </si>
  <si>
    <t>Valor de las ventas en miles de pesos</t>
  </si>
  <si>
    <t>Personal ocupado total</t>
  </si>
  <si>
    <t>Molienda 
de Trigo</t>
  </si>
  <si>
    <t>Remuneraciones en miles de pesos</t>
  </si>
  <si>
    <t>INPP 2002</t>
  </si>
  <si>
    <t xml:space="preserve"> 2002/10</t>
  </si>
  <si>
    <t xml:space="preserve"> 2002/11</t>
  </si>
  <si>
    <t xml:space="preserve"> 2002/12</t>
  </si>
  <si>
    <t>Real</t>
  </si>
  <si>
    <t>Nominal</t>
  </si>
  <si>
    <t>Miles de horas hombre trabajados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</si>
</sst>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27&quot;"/>
    <numFmt numFmtId="165" formatCode="&quot;28&quot;"/>
    <numFmt numFmtId="166" formatCode="&quot;29&quot;"/>
    <numFmt numFmtId="167" formatCode="&quot;30&quot;"/>
    <numFmt numFmtId="168" formatCode="&quot;31&quot;"/>
    <numFmt numFmtId="169" formatCode="&quot;32&quot;"/>
    <numFmt numFmtId="170" formatCode="&quot;33&quot;"/>
    <numFmt numFmtId="171" formatCode="&quot;34&quot;"/>
    <numFmt numFmtId="172" formatCode="&quot;35&quot;"/>
    <numFmt numFmtId="173" formatCode="&quot;36&quot;"/>
    <numFmt numFmtId="174" formatCode="#,##0_);\(#,##0\)"/>
    <numFmt numFmtId="175" formatCode="#,##0_);[Red]\(#,##0\)"/>
    <numFmt numFmtId="176" formatCode="#,##0.00_);\(#,##0.00\)"/>
    <numFmt numFmtId="177" formatCode="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N$&quot;#,##0_);[Red]\(&quot;N$&quot;#,##0\)"/>
    <numFmt numFmtId="183" formatCode="&quot;N$&quot;#,##0.00_);[Red]\(&quot;N$&quot;#,##0.00\)"/>
    <numFmt numFmtId="184" formatCode="#,###,###,###,###,##0"/>
    <numFmt numFmtId="185" formatCode="0.0"/>
    <numFmt numFmtId="186" formatCode="#,##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83" fontId="0" fillId="0" borderId="0" applyFont="0" applyFill="0" applyProtection="0">
      <alignment/>
    </xf>
    <xf numFmtId="182" fontId="0" fillId="0" borderId="0" applyFont="0" applyFill="0" applyProtection="0">
      <alignment/>
    </xf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9" fontId="0" fillId="0" borderId="0" applyFont="0" applyFill="0" applyProtection="0">
      <alignment/>
    </xf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8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4"/>
  <sheetViews>
    <sheetView showOutlineSymbols="0" workbookViewId="0" topLeftCell="A1">
      <selection activeCell="G183" sqref="G183"/>
    </sheetView>
  </sheetViews>
  <sheetFormatPr defaultColWidth="9.140625" defaultRowHeight="12.75" customHeight="1"/>
  <cols>
    <col min="1" max="1" width="9.140625" style="1" customWidth="1"/>
    <col min="2" max="6" width="15.57421875" style="1" customWidth="1"/>
    <col min="7" max="7" width="14.140625" style="1" customWidth="1"/>
    <col min="8" max="16384" width="9.140625" style="1" customWidth="1"/>
  </cols>
  <sheetData>
    <row r="1" ht="12.75" customHeight="1">
      <c r="A1" s="10" t="s">
        <v>109</v>
      </c>
    </row>
    <row r="2" spans="2:7" s="7" customFormat="1" ht="38.25" customHeight="1">
      <c r="B2" s="12" t="s">
        <v>108</v>
      </c>
      <c r="C2" s="12"/>
      <c r="D2" s="12" t="s">
        <v>106</v>
      </c>
      <c r="E2" s="12"/>
      <c r="F2" s="12" t="s">
        <v>107</v>
      </c>
      <c r="G2" s="12"/>
    </row>
    <row r="3" spans="2:7" s="7" customFormat="1" ht="12.75">
      <c r="B3" s="11" t="s">
        <v>118</v>
      </c>
      <c r="C3" s="11" t="s">
        <v>117</v>
      </c>
      <c r="D3" s="11" t="s">
        <v>118</v>
      </c>
      <c r="E3" s="11" t="s">
        <v>117</v>
      </c>
      <c r="F3" s="11" t="s">
        <v>118</v>
      </c>
      <c r="G3" s="11" t="s">
        <v>117</v>
      </c>
    </row>
    <row r="4" spans="2:58" ht="12.75">
      <c r="B4" s="2"/>
      <c r="C4" s="2"/>
      <c r="D4" s="2"/>
      <c r="E4" s="2"/>
      <c r="F4" s="2"/>
      <c r="BF4" s="1" t="s">
        <v>113</v>
      </c>
    </row>
    <row r="5" spans="1:58" ht="12.75" customHeight="1">
      <c r="A5" s="1" t="s">
        <v>1</v>
      </c>
      <c r="B5" s="3">
        <v>225835</v>
      </c>
      <c r="C5" s="4">
        <f>+B5/$BF5*100</f>
        <v>806021.9432065499</v>
      </c>
      <c r="D5" s="3">
        <v>186224</v>
      </c>
      <c r="E5" s="4">
        <f>+D5/$BF5*100</f>
        <v>664647.3325733235</v>
      </c>
      <c r="F5" s="3">
        <v>286911</v>
      </c>
      <c r="G5" s="4">
        <f>+F5/$BF5*100</f>
        <v>1024006.7383148511</v>
      </c>
      <c r="BF5" s="1">
        <v>28.018467971426915</v>
      </c>
    </row>
    <row r="6" spans="1:58" ht="12.75" customHeight="1">
      <c r="A6" s="1" t="s">
        <v>2</v>
      </c>
      <c r="B6" s="3">
        <v>212442</v>
      </c>
      <c r="C6" s="4">
        <f aca="true" t="shared" si="0" ref="C6:C69">+B6/$BF6*100</f>
        <v>756809.5164994311</v>
      </c>
      <c r="D6" s="3">
        <v>197447</v>
      </c>
      <c r="E6" s="4">
        <f aca="true" t="shared" si="1" ref="E6:E69">+D6/$BF6*100</f>
        <v>703390.8954173995</v>
      </c>
      <c r="F6" s="3">
        <v>301859</v>
      </c>
      <c r="G6" s="4">
        <f aca="true" t="shared" si="2" ref="G6:G69">+F6/$BF6*100</f>
        <v>1075351.2198200063</v>
      </c>
      <c r="BF6" s="1">
        <v>28.070735815087982</v>
      </c>
    </row>
    <row r="7" spans="1:58" ht="12.75" customHeight="1">
      <c r="A7" s="1" t="s">
        <v>3</v>
      </c>
      <c r="B7" s="3">
        <v>234567</v>
      </c>
      <c r="C7" s="4">
        <f t="shared" si="0"/>
        <v>830559.1554595928</v>
      </c>
      <c r="D7" s="3">
        <v>195925</v>
      </c>
      <c r="E7" s="4">
        <f t="shared" si="1"/>
        <v>693734.8498869011</v>
      </c>
      <c r="F7" s="3">
        <v>293419</v>
      </c>
      <c r="G7" s="4">
        <f t="shared" si="2"/>
        <v>1038943.4013983138</v>
      </c>
      <c r="BF7" s="1">
        <v>28.24205819153261</v>
      </c>
    </row>
    <row r="8" spans="1:58" ht="12.75" customHeight="1">
      <c r="A8" s="1" t="s">
        <v>4</v>
      </c>
      <c r="B8" s="3">
        <v>221158</v>
      </c>
      <c r="C8" s="4">
        <f t="shared" si="0"/>
        <v>774795.4429298068</v>
      </c>
      <c r="D8" s="3">
        <v>202075</v>
      </c>
      <c r="E8" s="4">
        <f t="shared" si="1"/>
        <v>707940.8799593082</v>
      </c>
      <c r="F8" s="3">
        <v>391090</v>
      </c>
      <c r="G8" s="4">
        <f t="shared" si="2"/>
        <v>1370127.9165818922</v>
      </c>
      <c r="BF8" s="1">
        <v>28.544050177129915</v>
      </c>
    </row>
    <row r="9" spans="1:58" ht="12.75" customHeight="1">
      <c r="A9" s="1" t="s">
        <v>5</v>
      </c>
      <c r="B9" s="3">
        <v>211812</v>
      </c>
      <c r="C9" s="4">
        <f t="shared" si="0"/>
        <v>736657.4082003635</v>
      </c>
      <c r="D9" s="3">
        <v>189260</v>
      </c>
      <c r="E9" s="4">
        <f t="shared" si="1"/>
        <v>658224.1850131287</v>
      </c>
      <c r="F9" s="3">
        <v>311111</v>
      </c>
      <c r="G9" s="4">
        <f t="shared" si="2"/>
        <v>1082007.7376287617</v>
      </c>
      <c r="BF9" s="1">
        <v>28.753121551774203</v>
      </c>
    </row>
    <row r="10" spans="1:58" ht="12.75" customHeight="1">
      <c r="A10" s="1" t="s">
        <v>6</v>
      </c>
      <c r="B10" s="3">
        <v>207388</v>
      </c>
      <c r="C10" s="4">
        <f t="shared" si="0"/>
        <v>714345.6635327064</v>
      </c>
      <c r="D10" s="3">
        <v>182045</v>
      </c>
      <c r="E10" s="4">
        <f t="shared" si="1"/>
        <v>627051.9813962792</v>
      </c>
      <c r="F10" s="3">
        <v>315299</v>
      </c>
      <c r="G10" s="4">
        <f t="shared" si="2"/>
        <v>1086043.904980996</v>
      </c>
      <c r="BF10" s="1">
        <v>29.031883384633257</v>
      </c>
    </row>
    <row r="11" spans="1:58" ht="12.75" customHeight="1">
      <c r="A11" s="1" t="s">
        <v>7</v>
      </c>
      <c r="B11" s="3">
        <v>209055</v>
      </c>
      <c r="C11" s="4">
        <f t="shared" si="0"/>
        <v>714300.6339914673</v>
      </c>
      <c r="D11" s="3">
        <v>181053</v>
      </c>
      <c r="E11" s="4">
        <f t="shared" si="1"/>
        <v>618623.1981347355</v>
      </c>
      <c r="F11" s="3">
        <v>412697</v>
      </c>
      <c r="G11" s="4">
        <f t="shared" si="2"/>
        <v>1410106.090485167</v>
      </c>
      <c r="BF11" s="1">
        <v>29.267088681108085</v>
      </c>
    </row>
    <row r="12" spans="1:58" ht="12.75" customHeight="1">
      <c r="A12" s="1" t="s">
        <v>8</v>
      </c>
      <c r="B12" s="3">
        <v>227145</v>
      </c>
      <c r="C12" s="4">
        <f t="shared" si="0"/>
        <v>775418.2702220461</v>
      </c>
      <c r="D12" s="3">
        <v>194771</v>
      </c>
      <c r="E12" s="4">
        <f t="shared" si="1"/>
        <v>664901.2388977003</v>
      </c>
      <c r="F12" s="3">
        <v>351306</v>
      </c>
      <c r="G12" s="4">
        <f t="shared" si="2"/>
        <v>1199273.9916732754</v>
      </c>
      <c r="BF12" s="1">
        <v>29.293222602938613</v>
      </c>
    </row>
    <row r="13" spans="1:58" ht="12.75" customHeight="1">
      <c r="A13" s="1" t="s">
        <v>9</v>
      </c>
      <c r="B13" s="3">
        <v>221463</v>
      </c>
      <c r="C13" s="4">
        <f t="shared" si="0"/>
        <v>751847.6729100946</v>
      </c>
      <c r="D13" s="3">
        <v>195391</v>
      </c>
      <c r="E13" s="4">
        <f t="shared" si="1"/>
        <v>663335.4946766561</v>
      </c>
      <c r="F13" s="3">
        <v>359272</v>
      </c>
      <c r="G13" s="4">
        <f t="shared" si="2"/>
        <v>1219697.2728706624</v>
      </c>
      <c r="BF13" s="1">
        <v>29.455833672106397</v>
      </c>
    </row>
    <row r="14" spans="1:58" ht="12.75" customHeight="1">
      <c r="A14" s="1" t="s">
        <v>10</v>
      </c>
      <c r="B14" s="3">
        <v>246143</v>
      </c>
      <c r="C14" s="4">
        <f t="shared" si="0"/>
        <v>829988.5081758545</v>
      </c>
      <c r="D14" s="3">
        <v>208746</v>
      </c>
      <c r="E14" s="4">
        <f t="shared" si="1"/>
        <v>703886.6883383923</v>
      </c>
      <c r="F14" s="3">
        <v>411466</v>
      </c>
      <c r="G14" s="4">
        <f t="shared" si="2"/>
        <v>1387453.8439244102</v>
      </c>
      <c r="BF14" s="1">
        <v>29.656193739473835</v>
      </c>
    </row>
    <row r="15" spans="1:58" ht="12.75" customHeight="1">
      <c r="A15" s="1" t="s">
        <v>11</v>
      </c>
      <c r="B15" s="3">
        <v>245376</v>
      </c>
      <c r="C15" s="4">
        <f t="shared" si="0"/>
        <v>822169.5551663748</v>
      </c>
      <c r="D15" s="3">
        <v>220591</v>
      </c>
      <c r="E15" s="4">
        <f t="shared" si="1"/>
        <v>739123.6483751703</v>
      </c>
      <c r="F15" s="3">
        <v>346736</v>
      </c>
      <c r="G15" s="4">
        <f t="shared" si="2"/>
        <v>1161791.6294999025</v>
      </c>
      <c r="BF15" s="1">
        <v>29.844938730472155</v>
      </c>
    </row>
    <row r="16" spans="1:58" ht="12.75" customHeight="1">
      <c r="A16" s="1" t="s">
        <v>12</v>
      </c>
      <c r="B16" s="3">
        <v>249848</v>
      </c>
      <c r="C16" s="4">
        <f t="shared" si="0"/>
        <v>825190.8913397909</v>
      </c>
      <c r="D16" s="3">
        <v>224685</v>
      </c>
      <c r="E16" s="4">
        <f t="shared" si="1"/>
        <v>742083.2482976887</v>
      </c>
      <c r="F16" s="3">
        <v>439421</v>
      </c>
      <c r="G16" s="4">
        <f t="shared" si="2"/>
        <v>1451307.2214443274</v>
      </c>
      <c r="BF16" s="1">
        <v>30.27760032522214</v>
      </c>
    </row>
    <row r="17" spans="1:58" ht="12.75" customHeight="1">
      <c r="A17" s="1" t="s">
        <v>13</v>
      </c>
      <c r="B17" s="3">
        <v>249411</v>
      </c>
      <c r="C17" s="4">
        <f t="shared" si="0"/>
        <v>764505.2085447264</v>
      </c>
      <c r="D17" s="3">
        <v>205614</v>
      </c>
      <c r="E17" s="4">
        <f t="shared" si="1"/>
        <v>630256.7807743659</v>
      </c>
      <c r="F17" s="3">
        <v>310489</v>
      </c>
      <c r="G17" s="4">
        <f t="shared" si="2"/>
        <v>951724.0927458835</v>
      </c>
      <c r="BF17" s="1">
        <v>32.623845751785815</v>
      </c>
    </row>
    <row r="18" spans="1:58" ht="12.75" customHeight="1">
      <c r="A18" s="1" t="s">
        <v>14</v>
      </c>
      <c r="B18" s="3">
        <v>242993</v>
      </c>
      <c r="C18" s="4">
        <f t="shared" si="0"/>
        <v>711823.1485199047</v>
      </c>
      <c r="D18" s="3">
        <v>194102</v>
      </c>
      <c r="E18" s="4">
        <f t="shared" si="1"/>
        <v>568601.9629125552</v>
      </c>
      <c r="F18" s="3">
        <v>379201</v>
      </c>
      <c r="G18" s="4">
        <f t="shared" si="2"/>
        <v>1110830.5578428037</v>
      </c>
      <c r="BF18" s="1">
        <v>34.13670944886463</v>
      </c>
    </row>
    <row r="19" spans="1:58" ht="12.75" customHeight="1">
      <c r="A19" s="1" t="s">
        <v>15</v>
      </c>
      <c r="B19" s="3">
        <v>275521</v>
      </c>
      <c r="C19" s="4">
        <f t="shared" si="0"/>
        <v>758828.5507037747</v>
      </c>
      <c r="D19" s="3">
        <v>188266</v>
      </c>
      <c r="E19" s="4">
        <f t="shared" si="1"/>
        <v>518514.43602047337</v>
      </c>
      <c r="F19" s="3">
        <v>372346</v>
      </c>
      <c r="G19" s="4">
        <f t="shared" si="2"/>
        <v>1025499.9638515674</v>
      </c>
      <c r="BF19" s="1">
        <v>36.308728729891406</v>
      </c>
    </row>
    <row r="20" spans="1:58" ht="12.75" customHeight="1">
      <c r="A20" s="1" t="s">
        <v>16</v>
      </c>
      <c r="B20" s="3">
        <v>269696</v>
      </c>
      <c r="C20" s="4">
        <f t="shared" si="0"/>
        <v>685901.3993058119</v>
      </c>
      <c r="D20" s="3">
        <v>190888</v>
      </c>
      <c r="E20" s="4">
        <f t="shared" si="1"/>
        <v>485473.8161140241</v>
      </c>
      <c r="F20" s="3">
        <v>440116</v>
      </c>
      <c r="G20" s="4">
        <f t="shared" si="2"/>
        <v>1119320.1985082342</v>
      </c>
      <c r="BF20" s="1">
        <v>39.31993727858761</v>
      </c>
    </row>
    <row r="21" spans="1:58" ht="12.75" customHeight="1">
      <c r="A21" s="1" t="s">
        <v>17</v>
      </c>
      <c r="B21" s="3">
        <v>319925</v>
      </c>
      <c r="C21" s="4">
        <f t="shared" si="0"/>
        <v>786632.6681422248</v>
      </c>
      <c r="D21" s="3">
        <v>251957</v>
      </c>
      <c r="E21" s="4">
        <f t="shared" si="1"/>
        <v>619512.7206911324</v>
      </c>
      <c r="F21" s="3">
        <v>391866</v>
      </c>
      <c r="G21" s="4">
        <f t="shared" si="2"/>
        <v>963521.4413822647</v>
      </c>
      <c r="BF21" s="1">
        <v>40.670189906498635</v>
      </c>
    </row>
    <row r="22" spans="1:58" ht="12.75" customHeight="1">
      <c r="A22" s="1" t="s">
        <v>18</v>
      </c>
      <c r="B22" s="3">
        <v>384747</v>
      </c>
      <c r="C22" s="4">
        <f t="shared" si="0"/>
        <v>922503.459305159</v>
      </c>
      <c r="D22" s="3">
        <v>260642</v>
      </c>
      <c r="E22" s="4">
        <f t="shared" si="1"/>
        <v>624938.327368934</v>
      </c>
      <c r="F22" s="3">
        <v>389309</v>
      </c>
      <c r="G22" s="4">
        <f t="shared" si="2"/>
        <v>933441.714265822</v>
      </c>
      <c r="BF22" s="1">
        <v>41.70683547244323</v>
      </c>
    </row>
    <row r="23" spans="1:58" ht="12.75" customHeight="1">
      <c r="A23" s="1" t="s">
        <v>19</v>
      </c>
      <c r="B23" s="3">
        <v>399894</v>
      </c>
      <c r="C23" s="4">
        <f t="shared" si="0"/>
        <v>947149.2140302613</v>
      </c>
      <c r="D23" s="3">
        <v>255693</v>
      </c>
      <c r="E23" s="4">
        <f t="shared" si="1"/>
        <v>605609.046354883</v>
      </c>
      <c r="F23" s="3">
        <v>488777</v>
      </c>
      <c r="G23" s="4">
        <f t="shared" si="2"/>
        <v>1157668.6606602476</v>
      </c>
      <c r="BF23" s="1">
        <v>42.22080260177711</v>
      </c>
    </row>
    <row r="24" spans="1:58" ht="12.75" customHeight="1">
      <c r="A24" s="1" t="s">
        <v>20</v>
      </c>
      <c r="B24" s="3">
        <v>471415</v>
      </c>
      <c r="C24" s="4">
        <f t="shared" si="0"/>
        <v>1097970.361828757</v>
      </c>
      <c r="D24" s="3">
        <v>277650</v>
      </c>
      <c r="E24" s="4">
        <f t="shared" si="1"/>
        <v>646673.2517246043</v>
      </c>
      <c r="F24" s="3">
        <v>433354</v>
      </c>
      <c r="G24" s="4">
        <f t="shared" si="2"/>
        <v>1009322.6736101717</v>
      </c>
      <c r="BF24" s="1">
        <v>42.93512979847843</v>
      </c>
    </row>
    <row r="25" spans="1:58" ht="12.75" customHeight="1">
      <c r="A25" s="1" t="s">
        <v>21</v>
      </c>
      <c r="B25" s="3">
        <v>474904</v>
      </c>
      <c r="C25" s="4">
        <f t="shared" si="0"/>
        <v>1085323.77410578</v>
      </c>
      <c r="D25" s="3">
        <v>305258</v>
      </c>
      <c r="E25" s="4">
        <f t="shared" si="1"/>
        <v>697622.6029597187</v>
      </c>
      <c r="F25" s="3">
        <v>463242</v>
      </c>
      <c r="G25" s="4">
        <f t="shared" si="2"/>
        <v>1058671.9753135578</v>
      </c>
      <c r="BF25" s="1">
        <v>43.756896451594166</v>
      </c>
    </row>
    <row r="26" spans="1:58" ht="12.75" customHeight="1">
      <c r="A26" s="1" t="s">
        <v>22</v>
      </c>
      <c r="B26" s="3">
        <v>582826</v>
      </c>
      <c r="C26" s="4">
        <f t="shared" si="0"/>
        <v>1304266.800181948</v>
      </c>
      <c r="D26" s="3">
        <v>339991</v>
      </c>
      <c r="E26" s="4">
        <f t="shared" si="1"/>
        <v>760842.8135681332</v>
      </c>
      <c r="F26" s="3">
        <v>556125</v>
      </c>
      <c r="G26" s="4">
        <f t="shared" si="2"/>
        <v>1244514.442133992</v>
      </c>
      <c r="BF26" s="1">
        <v>44.686102561124336</v>
      </c>
    </row>
    <row r="27" spans="1:58" ht="12.75" customHeight="1">
      <c r="A27" s="1" t="s">
        <v>23</v>
      </c>
      <c r="B27" s="3">
        <v>620404</v>
      </c>
      <c r="C27" s="4">
        <f t="shared" si="0"/>
        <v>1337683.004758327</v>
      </c>
      <c r="D27" s="3">
        <v>341387</v>
      </c>
      <c r="E27" s="4">
        <f t="shared" si="1"/>
        <v>736080.9858502379</v>
      </c>
      <c r="F27" s="3">
        <v>496309</v>
      </c>
      <c r="G27" s="4">
        <f t="shared" si="2"/>
        <v>1070115.7865013774</v>
      </c>
      <c r="BF27" s="1">
        <v>46.37899994192462</v>
      </c>
    </row>
    <row r="28" spans="1:58" ht="12.75" customHeight="1">
      <c r="A28" s="1" t="s">
        <v>24</v>
      </c>
      <c r="B28" s="3">
        <v>678947</v>
      </c>
      <c r="C28" s="4">
        <f t="shared" si="0"/>
        <v>1405903.2400938007</v>
      </c>
      <c r="D28" s="3">
        <v>404023</v>
      </c>
      <c r="E28" s="4">
        <f t="shared" si="1"/>
        <v>836615.000541158</v>
      </c>
      <c r="F28" s="3">
        <v>719879</v>
      </c>
      <c r="G28" s="4">
        <f t="shared" si="2"/>
        <v>1490661.5959353016</v>
      </c>
      <c r="BF28" s="1">
        <v>48.292583773738315</v>
      </c>
    </row>
    <row r="29" spans="1:58" ht="12.75" customHeight="1">
      <c r="A29" s="1" t="s">
        <v>25</v>
      </c>
      <c r="B29" s="3">
        <v>765530</v>
      </c>
      <c r="C29" s="4">
        <f t="shared" si="0"/>
        <v>1541444.3162018359</v>
      </c>
      <c r="D29" s="3">
        <v>393016</v>
      </c>
      <c r="E29" s="4">
        <f t="shared" si="1"/>
        <v>791363.211600304</v>
      </c>
      <c r="F29" s="3">
        <v>635249</v>
      </c>
      <c r="G29" s="4">
        <f t="shared" si="2"/>
        <v>1279115.0711571071</v>
      </c>
      <c r="BF29" s="1">
        <v>49.66316278529531</v>
      </c>
    </row>
    <row r="30" spans="1:58" ht="12.75" customHeight="1">
      <c r="A30" s="1" t="s">
        <v>26</v>
      </c>
      <c r="B30" s="3">
        <v>692181</v>
      </c>
      <c r="C30" s="4">
        <f t="shared" si="0"/>
        <v>1362133.1016</v>
      </c>
      <c r="D30" s="3">
        <v>362179</v>
      </c>
      <c r="E30" s="4">
        <f t="shared" si="1"/>
        <v>712726.8801142856</v>
      </c>
      <c r="F30" s="3">
        <v>587725</v>
      </c>
      <c r="G30" s="4">
        <f t="shared" si="2"/>
        <v>1156575.6314285712</v>
      </c>
      <c r="BF30" s="1">
        <v>50.81595911493119</v>
      </c>
    </row>
    <row r="31" spans="1:58" ht="12.75" customHeight="1">
      <c r="A31" s="1" t="s">
        <v>27</v>
      </c>
      <c r="B31" s="3">
        <v>733933</v>
      </c>
      <c r="C31" s="4">
        <f t="shared" si="0"/>
        <v>1403397.2600777347</v>
      </c>
      <c r="D31" s="3">
        <v>390724</v>
      </c>
      <c r="E31" s="4">
        <f t="shared" si="1"/>
        <v>747126.7691282622</v>
      </c>
      <c r="F31" s="3">
        <v>596529</v>
      </c>
      <c r="G31" s="4">
        <f t="shared" si="2"/>
        <v>1140658.8396446418</v>
      </c>
      <c r="BF31" s="1">
        <v>52.296881351994884</v>
      </c>
    </row>
    <row r="32" spans="1:58" ht="12.75" customHeight="1">
      <c r="A32" s="1" t="s">
        <v>28</v>
      </c>
      <c r="B32" s="3">
        <v>726981</v>
      </c>
      <c r="C32" s="4">
        <f t="shared" si="0"/>
        <v>1351458.6600809717</v>
      </c>
      <c r="D32" s="3">
        <v>356794</v>
      </c>
      <c r="E32" s="4">
        <f t="shared" si="1"/>
        <v>663280.5275033738</v>
      </c>
      <c r="F32" s="3">
        <v>637535</v>
      </c>
      <c r="G32" s="4">
        <f t="shared" si="2"/>
        <v>1185178.4253711202</v>
      </c>
      <c r="BF32" s="1">
        <v>53.79232243452001</v>
      </c>
    </row>
    <row r="33" spans="1:58" ht="12.75" customHeight="1">
      <c r="A33" s="1" t="s">
        <v>29</v>
      </c>
      <c r="B33" s="3">
        <v>816955</v>
      </c>
      <c r="C33" s="4">
        <f t="shared" si="0"/>
        <v>1506441.2234953952</v>
      </c>
      <c r="D33" s="3">
        <v>357897</v>
      </c>
      <c r="E33" s="4">
        <f t="shared" si="1"/>
        <v>659951.6430713215</v>
      </c>
      <c r="F33" s="3">
        <v>604325</v>
      </c>
      <c r="G33" s="4">
        <f t="shared" si="2"/>
        <v>1114357.697044335</v>
      </c>
      <c r="BF33" s="1">
        <v>54.23079156745455</v>
      </c>
    </row>
    <row r="34" spans="1:58" ht="12.75" customHeight="1">
      <c r="A34" s="1" t="s">
        <v>30</v>
      </c>
      <c r="B34" s="3">
        <v>769995</v>
      </c>
      <c r="C34" s="4">
        <f t="shared" si="0"/>
        <v>1405996.1723223755</v>
      </c>
      <c r="D34" s="3">
        <v>369781</v>
      </c>
      <c r="E34" s="4">
        <f t="shared" si="1"/>
        <v>675213.0476139978</v>
      </c>
      <c r="F34" s="3">
        <v>685539</v>
      </c>
      <c r="G34" s="4">
        <f t="shared" si="2"/>
        <v>1251781.1284199364</v>
      </c>
      <c r="BF34" s="1">
        <v>54.7650850804344</v>
      </c>
    </row>
    <row r="35" spans="1:58" ht="12.75" customHeight="1">
      <c r="A35" s="1" t="s">
        <v>31</v>
      </c>
      <c r="B35" s="3">
        <v>780499</v>
      </c>
      <c r="C35" s="4">
        <f t="shared" si="0"/>
        <v>1405502.2255804224</v>
      </c>
      <c r="D35" s="3">
        <v>362387</v>
      </c>
      <c r="E35" s="4">
        <f t="shared" si="1"/>
        <v>652577.0500941225</v>
      </c>
      <c r="F35" s="3">
        <v>657646</v>
      </c>
      <c r="G35" s="4">
        <f t="shared" si="2"/>
        <v>1184271.7500522903</v>
      </c>
      <c r="BF35" s="1">
        <v>55.5316801207968</v>
      </c>
    </row>
    <row r="36" spans="1:58" ht="12.75" customHeight="1">
      <c r="A36" s="1" t="s">
        <v>32</v>
      </c>
      <c r="B36" s="3">
        <v>760658</v>
      </c>
      <c r="C36" s="4">
        <f t="shared" si="0"/>
        <v>1350564.044339039</v>
      </c>
      <c r="D36" s="3">
        <v>365843</v>
      </c>
      <c r="E36" s="4">
        <f t="shared" si="1"/>
        <v>649561.8289338007</v>
      </c>
      <c r="F36" s="3">
        <v>652797</v>
      </c>
      <c r="G36" s="4">
        <f t="shared" si="2"/>
        <v>1159054.6033202722</v>
      </c>
      <c r="BF36" s="1">
        <v>56.32150531389745</v>
      </c>
    </row>
    <row r="37" spans="1:58" ht="12.75" customHeight="1">
      <c r="A37" s="1" t="s">
        <v>33</v>
      </c>
      <c r="B37" s="3">
        <v>750170</v>
      </c>
      <c r="C37" s="4">
        <f t="shared" si="0"/>
        <v>1310723.2095383054</v>
      </c>
      <c r="D37" s="3">
        <v>444599</v>
      </c>
      <c r="E37" s="4">
        <f t="shared" si="1"/>
        <v>776818.8920345003</v>
      </c>
      <c r="F37" s="3">
        <v>696161</v>
      </c>
      <c r="G37" s="4">
        <f t="shared" si="2"/>
        <v>1216356.7994926434</v>
      </c>
      <c r="BF37" s="1">
        <v>57.233288808873915</v>
      </c>
    </row>
    <row r="38" spans="1:58" ht="12.75" customHeight="1">
      <c r="A38" s="1" t="s">
        <v>34</v>
      </c>
      <c r="B38" s="3">
        <v>835604</v>
      </c>
      <c r="C38" s="4">
        <f t="shared" si="0"/>
        <v>1434880.6059336823</v>
      </c>
      <c r="D38" s="3">
        <v>496182</v>
      </c>
      <c r="E38" s="4">
        <f t="shared" si="1"/>
        <v>852032.6958863126</v>
      </c>
      <c r="F38" s="3">
        <v>720584</v>
      </c>
      <c r="G38" s="4">
        <f t="shared" si="2"/>
        <v>1237370.8198454252</v>
      </c>
      <c r="BF38" s="1">
        <v>58.235089145711136</v>
      </c>
    </row>
    <row r="39" spans="1:58" ht="12.75" customHeight="1">
      <c r="A39" s="1" t="s">
        <v>35</v>
      </c>
      <c r="B39" s="3">
        <v>758768</v>
      </c>
      <c r="C39" s="4">
        <f t="shared" si="0"/>
        <v>1286517.2755649649</v>
      </c>
      <c r="D39" s="3">
        <v>468860</v>
      </c>
      <c r="E39" s="4">
        <f t="shared" si="1"/>
        <v>794968.277288169</v>
      </c>
      <c r="F39" s="3">
        <v>742931</v>
      </c>
      <c r="G39" s="4">
        <f t="shared" si="2"/>
        <v>1259665.096647137</v>
      </c>
      <c r="BF39" s="1">
        <v>58.97845403333527</v>
      </c>
    </row>
    <row r="40" spans="1:58" ht="12.75" customHeight="1">
      <c r="A40" s="1" t="s">
        <v>36</v>
      </c>
      <c r="B40" s="3">
        <v>781673</v>
      </c>
      <c r="C40" s="4">
        <f t="shared" si="0"/>
        <v>1291463.000095951</v>
      </c>
      <c r="D40" s="3">
        <v>508079</v>
      </c>
      <c r="E40" s="4">
        <f t="shared" si="1"/>
        <v>839436.9891575514</v>
      </c>
      <c r="F40" s="3">
        <v>769558</v>
      </c>
      <c r="G40" s="4">
        <f t="shared" si="2"/>
        <v>1271446.8625983496</v>
      </c>
      <c r="BF40" s="1">
        <v>60.52616295952146</v>
      </c>
    </row>
    <row r="41" spans="1:58" ht="12.75" customHeight="1">
      <c r="A41" s="1" t="s">
        <v>37</v>
      </c>
      <c r="B41" s="3">
        <v>725143</v>
      </c>
      <c r="C41" s="4">
        <f t="shared" si="0"/>
        <v>1176116.1698299814</v>
      </c>
      <c r="D41" s="3">
        <v>454632</v>
      </c>
      <c r="E41" s="4">
        <f t="shared" si="1"/>
        <v>737371.8653040078</v>
      </c>
      <c r="F41" s="3">
        <v>809868</v>
      </c>
      <c r="G41" s="4">
        <f t="shared" si="2"/>
        <v>1313532.4346065084</v>
      </c>
      <c r="BF41" s="1">
        <v>61.65572913641908</v>
      </c>
    </row>
    <row r="42" spans="1:58" ht="12.75" customHeight="1">
      <c r="A42" s="1" t="s">
        <v>38</v>
      </c>
      <c r="B42" s="3">
        <v>651991</v>
      </c>
      <c r="C42" s="4">
        <f t="shared" si="0"/>
        <v>1051872.2972922327</v>
      </c>
      <c r="D42" s="3">
        <v>444752</v>
      </c>
      <c r="E42" s="4">
        <f t="shared" si="1"/>
        <v>717528.7817858147</v>
      </c>
      <c r="F42" s="3">
        <v>741571</v>
      </c>
      <c r="G42" s="4">
        <f t="shared" si="2"/>
        <v>1196393.8020237982</v>
      </c>
      <c r="BF42" s="1">
        <v>61.983855043846916</v>
      </c>
    </row>
    <row r="43" spans="1:58" ht="12.75" customHeight="1">
      <c r="A43" s="1" t="s">
        <v>39</v>
      </c>
      <c r="B43" s="3">
        <v>608779</v>
      </c>
      <c r="C43" s="4">
        <f t="shared" si="0"/>
        <v>976530.4020680982</v>
      </c>
      <c r="D43" s="3">
        <v>415938</v>
      </c>
      <c r="E43" s="4">
        <f t="shared" si="1"/>
        <v>667197.9525827938</v>
      </c>
      <c r="F43" s="3">
        <v>759765</v>
      </c>
      <c r="G43" s="4">
        <f t="shared" si="2"/>
        <v>1218724.070520285</v>
      </c>
      <c r="BF43" s="1">
        <v>62.341018642197575</v>
      </c>
    </row>
    <row r="44" spans="1:58" ht="12.75" customHeight="1">
      <c r="A44" s="1" t="s">
        <v>40</v>
      </c>
      <c r="B44" s="3">
        <v>736772</v>
      </c>
      <c r="C44" s="4">
        <f t="shared" si="0"/>
        <v>1176907.7478547243</v>
      </c>
      <c r="D44" s="3">
        <v>431383</v>
      </c>
      <c r="E44" s="4">
        <f t="shared" si="1"/>
        <v>689084.268936407</v>
      </c>
      <c r="F44" s="3">
        <v>817384</v>
      </c>
      <c r="G44" s="4">
        <f t="shared" si="2"/>
        <v>1305676.0606707176</v>
      </c>
      <c r="BF44" s="1">
        <v>62.602357860502934</v>
      </c>
    </row>
    <row r="45" spans="1:58" ht="12.75" customHeight="1">
      <c r="A45" s="1" t="s">
        <v>41</v>
      </c>
      <c r="B45" s="3">
        <v>636664</v>
      </c>
      <c r="C45" s="4">
        <f t="shared" si="0"/>
        <v>1008019.6235575377</v>
      </c>
      <c r="D45" s="3">
        <v>421819</v>
      </c>
      <c r="E45" s="4">
        <f t="shared" si="1"/>
        <v>667859.0741575101</v>
      </c>
      <c r="F45" s="3">
        <v>758887</v>
      </c>
      <c r="G45" s="4">
        <f t="shared" si="2"/>
        <v>1201533.2861017885</v>
      </c>
      <c r="BF45" s="1">
        <v>63.15988152622103</v>
      </c>
    </row>
    <row r="46" spans="1:58" ht="12.75" customHeight="1">
      <c r="A46" s="1" t="s">
        <v>42</v>
      </c>
      <c r="B46" s="3">
        <v>593304</v>
      </c>
      <c r="C46" s="4">
        <f t="shared" si="0"/>
        <v>935155.0712618427</v>
      </c>
      <c r="D46" s="3">
        <v>414857</v>
      </c>
      <c r="E46" s="4">
        <f t="shared" si="1"/>
        <v>653890.1261384961</v>
      </c>
      <c r="F46" s="3">
        <v>808536</v>
      </c>
      <c r="G46" s="4">
        <f t="shared" si="2"/>
        <v>1274399.8703830838</v>
      </c>
      <c r="BF46" s="1">
        <v>63.444450897264645</v>
      </c>
    </row>
    <row r="47" spans="1:58" ht="12.75" customHeight="1">
      <c r="A47" s="1" t="s">
        <v>43</v>
      </c>
      <c r="B47" s="3">
        <v>607214</v>
      </c>
      <c r="C47" s="4">
        <f t="shared" si="0"/>
        <v>949819.9369549418</v>
      </c>
      <c r="D47" s="3">
        <v>410425</v>
      </c>
      <c r="E47" s="4">
        <f t="shared" si="1"/>
        <v>641997.4632085756</v>
      </c>
      <c r="F47" s="3">
        <v>887390</v>
      </c>
      <c r="G47" s="4">
        <f t="shared" si="2"/>
        <v>1388078.5256177324</v>
      </c>
      <c r="BF47" s="1">
        <v>63.92938033567571</v>
      </c>
    </row>
    <row r="48" spans="1:58" ht="12.75" customHeight="1">
      <c r="A48" s="1" t="s">
        <v>44</v>
      </c>
      <c r="B48" s="3">
        <v>581447</v>
      </c>
      <c r="C48" s="4">
        <f t="shared" si="0"/>
        <v>901732.4950914168</v>
      </c>
      <c r="D48" s="3">
        <v>396106</v>
      </c>
      <c r="E48" s="4">
        <f t="shared" si="1"/>
        <v>614297.866702693</v>
      </c>
      <c r="F48" s="3">
        <v>883090</v>
      </c>
      <c r="G48" s="4">
        <f t="shared" si="2"/>
        <v>1369533.1631090697</v>
      </c>
      <c r="BF48" s="1">
        <v>64.48109646320924</v>
      </c>
    </row>
    <row r="49" spans="1:58" ht="12.75" customHeight="1">
      <c r="A49" s="1" t="s">
        <v>45</v>
      </c>
      <c r="B49" s="3">
        <v>626984</v>
      </c>
      <c r="C49" s="4">
        <f t="shared" si="0"/>
        <v>963587.780792574</v>
      </c>
      <c r="D49" s="3">
        <v>422169</v>
      </c>
      <c r="E49" s="4">
        <f t="shared" si="1"/>
        <v>648815.4240449838</v>
      </c>
      <c r="F49" s="3">
        <v>875266</v>
      </c>
      <c r="G49" s="4">
        <f t="shared" si="2"/>
        <v>1345162.9109246696</v>
      </c>
      <c r="BF49" s="1">
        <v>65.06765781985017</v>
      </c>
    </row>
    <row r="50" spans="1:58" ht="12.75" customHeight="1">
      <c r="A50" s="1" t="s">
        <v>46</v>
      </c>
      <c r="B50" s="3">
        <v>684696</v>
      </c>
      <c r="C50" s="4">
        <f t="shared" si="0"/>
        <v>1041040.2140397349</v>
      </c>
      <c r="D50" s="3">
        <v>480520</v>
      </c>
      <c r="E50" s="4">
        <f t="shared" si="1"/>
        <v>730602.5501103753</v>
      </c>
      <c r="F50" s="3">
        <v>946192</v>
      </c>
      <c r="G50" s="4">
        <f t="shared" si="2"/>
        <v>1438629.5848123617</v>
      </c>
      <c r="BF50" s="1">
        <v>65.77036994018236</v>
      </c>
    </row>
    <row r="51" spans="1:58" ht="12.75" customHeight="1">
      <c r="A51" s="1" t="s">
        <v>47</v>
      </c>
      <c r="B51" s="3">
        <v>618319</v>
      </c>
      <c r="C51" s="4">
        <f t="shared" si="0"/>
        <v>926577.1603498543</v>
      </c>
      <c r="D51" s="3">
        <v>498328</v>
      </c>
      <c r="E51" s="4">
        <f t="shared" si="1"/>
        <v>746765.5743440234</v>
      </c>
      <c r="F51" s="3">
        <v>956266</v>
      </c>
      <c r="G51" s="4">
        <f t="shared" si="2"/>
        <v>1433005.026239067</v>
      </c>
      <c r="BF51" s="1">
        <v>66.73151750972762</v>
      </c>
    </row>
    <row r="52" spans="1:58" ht="12.75" customHeight="1">
      <c r="A52" s="1" t="s">
        <v>48</v>
      </c>
      <c r="B52" s="3">
        <v>677783</v>
      </c>
      <c r="C52" s="4">
        <f t="shared" si="0"/>
        <v>1013393.4335084445</v>
      </c>
      <c r="D52" s="3">
        <v>508585</v>
      </c>
      <c r="E52" s="4">
        <f t="shared" si="1"/>
        <v>760415.5008031954</v>
      </c>
      <c r="F52" s="3">
        <v>990994</v>
      </c>
      <c r="G52" s="4">
        <f t="shared" si="2"/>
        <v>1481693.7164937265</v>
      </c>
      <c r="BF52" s="1">
        <v>66.88251350252628</v>
      </c>
    </row>
    <row r="53" spans="1:58" ht="12.75" customHeight="1">
      <c r="A53" s="1" t="s">
        <v>49</v>
      </c>
      <c r="B53" s="3">
        <v>603627</v>
      </c>
      <c r="C53" s="4">
        <f t="shared" si="0"/>
        <v>884696.2006213558</v>
      </c>
      <c r="D53" s="3">
        <v>444040</v>
      </c>
      <c r="E53" s="4">
        <f t="shared" si="1"/>
        <v>650800.0817125591</v>
      </c>
      <c r="F53" s="3">
        <v>981426</v>
      </c>
      <c r="G53" s="4">
        <f t="shared" si="2"/>
        <v>1438411.226454441</v>
      </c>
      <c r="BF53" s="1">
        <v>68.22986236134503</v>
      </c>
    </row>
    <row r="54" spans="1:58" ht="12.75" customHeight="1">
      <c r="A54" s="1" t="s">
        <v>50</v>
      </c>
      <c r="B54" s="3">
        <v>575870</v>
      </c>
      <c r="C54" s="4">
        <f t="shared" si="0"/>
        <v>830686.5653011644</v>
      </c>
      <c r="D54" s="3">
        <v>418210</v>
      </c>
      <c r="E54" s="4">
        <f t="shared" si="1"/>
        <v>603263.6332411829</v>
      </c>
      <c r="F54" s="3">
        <v>947548</v>
      </c>
      <c r="G54" s="4">
        <f t="shared" si="2"/>
        <v>1366828.2660635</v>
      </c>
      <c r="BF54" s="1">
        <v>69.32458330913526</v>
      </c>
    </row>
    <row r="55" spans="1:58" ht="12.75" customHeight="1">
      <c r="A55" s="1" t="s">
        <v>51</v>
      </c>
      <c r="B55" s="3">
        <v>615707</v>
      </c>
      <c r="C55" s="4">
        <f t="shared" si="0"/>
        <v>882164.9886004326</v>
      </c>
      <c r="D55" s="3">
        <v>432458</v>
      </c>
      <c r="E55" s="4">
        <f t="shared" si="1"/>
        <v>619611.7741720752</v>
      </c>
      <c r="F55" s="3">
        <v>969335</v>
      </c>
      <c r="G55" s="4">
        <f t="shared" si="2"/>
        <v>1388831.699534032</v>
      </c>
      <c r="BF55" s="1">
        <v>69.79499390208491</v>
      </c>
    </row>
    <row r="56" spans="1:58" ht="12.75" customHeight="1">
      <c r="A56" s="1" t="s">
        <v>52</v>
      </c>
      <c r="B56" s="3">
        <v>576086</v>
      </c>
      <c r="C56" s="4">
        <f t="shared" si="0"/>
        <v>818282.1063312022</v>
      </c>
      <c r="D56" s="3">
        <v>419769</v>
      </c>
      <c r="E56" s="4">
        <f t="shared" si="1"/>
        <v>596246.847679934</v>
      </c>
      <c r="F56" s="3">
        <v>995986</v>
      </c>
      <c r="G56" s="4">
        <f t="shared" si="2"/>
        <v>1414715.028583213</v>
      </c>
      <c r="BF56" s="1">
        <v>70.4018816423718</v>
      </c>
    </row>
    <row r="57" spans="1:58" ht="12.75" customHeight="1">
      <c r="A57" s="1" t="s">
        <v>53</v>
      </c>
      <c r="B57" s="3">
        <v>578099</v>
      </c>
      <c r="C57" s="4">
        <f t="shared" si="0"/>
        <v>816996.6087491793</v>
      </c>
      <c r="D57" s="3">
        <v>437479</v>
      </c>
      <c r="E57" s="4">
        <f t="shared" si="1"/>
        <v>618265.8323210769</v>
      </c>
      <c r="F57" s="3">
        <v>949155</v>
      </c>
      <c r="G57" s="4">
        <f t="shared" si="2"/>
        <v>1341390.3434832569</v>
      </c>
      <c r="BF57" s="1">
        <v>70.75904524072246</v>
      </c>
    </row>
    <row r="58" spans="1:58" ht="12.75" customHeight="1">
      <c r="A58" s="1" t="s">
        <v>54</v>
      </c>
      <c r="B58" s="3">
        <v>583333</v>
      </c>
      <c r="C58" s="4">
        <f t="shared" si="0"/>
        <v>816486.0125995773</v>
      </c>
      <c r="D58" s="3">
        <v>399535</v>
      </c>
      <c r="E58" s="4">
        <f t="shared" si="1"/>
        <v>559225.5864900016</v>
      </c>
      <c r="F58" s="3">
        <v>1001682</v>
      </c>
      <c r="G58" s="4">
        <f t="shared" si="2"/>
        <v>1402045.3875792555</v>
      </c>
      <c r="BF58" s="1">
        <v>71.44433474650096</v>
      </c>
    </row>
    <row r="59" spans="1:58" ht="12.75" customHeight="1">
      <c r="A59" s="1" t="s">
        <v>55</v>
      </c>
      <c r="B59" s="3">
        <v>615966</v>
      </c>
      <c r="C59" s="4">
        <f t="shared" si="0"/>
        <v>853558.5509415742</v>
      </c>
      <c r="D59" s="3">
        <v>421335</v>
      </c>
      <c r="E59" s="4">
        <f t="shared" si="1"/>
        <v>583853.8037180105</v>
      </c>
      <c r="F59" s="3">
        <v>1060246</v>
      </c>
      <c r="G59" s="4">
        <f t="shared" si="2"/>
        <v>1469207.7799774664</v>
      </c>
      <c r="BF59" s="1">
        <v>72.16446948138685</v>
      </c>
    </row>
    <row r="60" spans="1:58" ht="12.75" customHeight="1">
      <c r="A60" s="1" t="s">
        <v>56</v>
      </c>
      <c r="B60" s="3">
        <v>641206</v>
      </c>
      <c r="C60" s="4">
        <f t="shared" si="0"/>
        <v>877971.1434137807</v>
      </c>
      <c r="D60" s="3">
        <v>439758</v>
      </c>
      <c r="E60" s="4">
        <f t="shared" si="1"/>
        <v>602138.5234781917</v>
      </c>
      <c r="F60" s="3">
        <v>1044065</v>
      </c>
      <c r="G60" s="4">
        <f t="shared" si="2"/>
        <v>1429585.721044889</v>
      </c>
      <c r="BF60" s="1">
        <v>73.03269643997909</v>
      </c>
    </row>
    <row r="61" spans="1:58" ht="12.75" customHeight="1">
      <c r="A61" s="1" t="s">
        <v>57</v>
      </c>
      <c r="B61" s="3">
        <v>606255</v>
      </c>
      <c r="C61" s="4">
        <f t="shared" si="0"/>
        <v>801220.7264563666</v>
      </c>
      <c r="D61" s="3">
        <v>458996</v>
      </c>
      <c r="E61" s="4">
        <f t="shared" si="1"/>
        <v>606604.6606800215</v>
      </c>
      <c r="F61" s="3">
        <v>1141784</v>
      </c>
      <c r="G61" s="4">
        <f t="shared" si="2"/>
        <v>1508970.6574564434</v>
      </c>
      <c r="BF61" s="1">
        <v>75.66641500667866</v>
      </c>
    </row>
    <row r="62" spans="1:58" ht="12.75" customHeight="1">
      <c r="A62" s="1" t="s">
        <v>58</v>
      </c>
      <c r="B62" s="3">
        <v>689784</v>
      </c>
      <c r="C62" s="4">
        <f t="shared" si="0"/>
        <v>895832.1601991174</v>
      </c>
      <c r="D62" s="3">
        <v>522105</v>
      </c>
      <c r="E62" s="4">
        <f t="shared" si="1"/>
        <v>678065.089942301</v>
      </c>
      <c r="F62" s="3">
        <v>1239397</v>
      </c>
      <c r="G62" s="4">
        <f t="shared" si="2"/>
        <v>1609622.2757476335</v>
      </c>
      <c r="BF62" s="1">
        <v>76.99924502003601</v>
      </c>
    </row>
    <row r="63" spans="1:58" ht="12.75" customHeight="1">
      <c r="A63" s="1" t="s">
        <v>59</v>
      </c>
      <c r="B63" s="3">
        <v>591151</v>
      </c>
      <c r="C63" s="4">
        <f t="shared" si="0"/>
        <v>761020.4529924116</v>
      </c>
      <c r="D63" s="3">
        <v>553334</v>
      </c>
      <c r="E63" s="4">
        <f t="shared" si="1"/>
        <v>712336.5964636836</v>
      </c>
      <c r="F63" s="3">
        <v>1189541</v>
      </c>
      <c r="G63" s="4">
        <f t="shared" si="2"/>
        <v>1531360.0597360847</v>
      </c>
      <c r="BF63" s="1">
        <v>77.67872698762994</v>
      </c>
    </row>
    <row r="64" spans="1:58" ht="12.75" customHeight="1">
      <c r="A64" s="1" t="s">
        <v>60</v>
      </c>
      <c r="B64" s="3">
        <v>682201</v>
      </c>
      <c r="C64" s="4">
        <f t="shared" si="0"/>
        <v>868430.0461316676</v>
      </c>
      <c r="D64" s="3">
        <v>553573</v>
      </c>
      <c r="E64" s="4">
        <f t="shared" si="1"/>
        <v>704688.8320703806</v>
      </c>
      <c r="F64" s="3">
        <v>1249015</v>
      </c>
      <c r="G64" s="4">
        <f t="shared" si="2"/>
        <v>1589974.441651573</v>
      </c>
      <c r="BF64" s="1">
        <v>78.55566525349903</v>
      </c>
    </row>
    <row r="65" spans="1:58" ht="12.75" customHeight="1">
      <c r="A65" s="1" t="s">
        <v>61</v>
      </c>
      <c r="B65" s="3">
        <v>598750</v>
      </c>
      <c r="C65" s="4">
        <f t="shared" si="0"/>
        <v>742545.7344520869</v>
      </c>
      <c r="D65" s="3">
        <v>459716</v>
      </c>
      <c r="E65" s="4">
        <f t="shared" si="1"/>
        <v>570121.3442327776</v>
      </c>
      <c r="F65" s="3">
        <v>1206576</v>
      </c>
      <c r="G65" s="4">
        <f t="shared" si="2"/>
        <v>1496347.1600705825</v>
      </c>
      <c r="BF65" s="1">
        <v>80.63476392357279</v>
      </c>
    </row>
    <row r="66" spans="1:58" ht="12.75" customHeight="1">
      <c r="A66" s="1" t="s">
        <v>62</v>
      </c>
      <c r="B66" s="3">
        <v>570963</v>
      </c>
      <c r="C66" s="4">
        <f t="shared" si="0"/>
        <v>704129.7688093106</v>
      </c>
      <c r="D66" s="3">
        <v>472123</v>
      </c>
      <c r="E66" s="4">
        <f t="shared" si="1"/>
        <v>582237.1306714413</v>
      </c>
      <c r="F66" s="3">
        <v>1125881</v>
      </c>
      <c r="G66" s="4">
        <f t="shared" si="2"/>
        <v>1388472.3322470903</v>
      </c>
      <c r="BF66" s="1">
        <v>81.08775190196876</v>
      </c>
    </row>
    <row r="67" spans="1:58" ht="12.75" customHeight="1">
      <c r="A67" s="1" t="s">
        <v>63</v>
      </c>
      <c r="B67" s="3">
        <v>619556</v>
      </c>
      <c r="C67" s="4">
        <f t="shared" si="0"/>
        <v>755881.5859992207</v>
      </c>
      <c r="D67" s="3">
        <v>496510</v>
      </c>
      <c r="E67" s="4">
        <f t="shared" si="1"/>
        <v>605760.8452899706</v>
      </c>
      <c r="F67" s="3">
        <v>1259038</v>
      </c>
      <c r="G67" s="4">
        <f t="shared" si="2"/>
        <v>1536073.6402734972</v>
      </c>
      <c r="BF67" s="1">
        <v>81.96469016783784</v>
      </c>
    </row>
    <row r="68" spans="1:58" ht="12.75" customHeight="1">
      <c r="A68" s="1" t="s">
        <v>64</v>
      </c>
      <c r="B68" s="3">
        <v>586513</v>
      </c>
      <c r="C68" s="4">
        <f t="shared" si="0"/>
        <v>710108.7995359302</v>
      </c>
      <c r="D68" s="3">
        <v>489325</v>
      </c>
      <c r="E68" s="4">
        <f t="shared" si="1"/>
        <v>592440.3863732246</v>
      </c>
      <c r="F68" s="3">
        <v>1218956</v>
      </c>
      <c r="G68" s="4">
        <f t="shared" si="2"/>
        <v>1475826.421319083</v>
      </c>
      <c r="BF68" s="1">
        <v>82.594808060863</v>
      </c>
    </row>
    <row r="69" spans="1:58" ht="12.75" customHeight="1">
      <c r="A69" s="1" t="s">
        <v>65</v>
      </c>
      <c r="B69" s="3">
        <v>588013</v>
      </c>
      <c r="C69" s="4">
        <f t="shared" si="0"/>
        <v>709729.1354969857</v>
      </c>
      <c r="D69" s="3">
        <v>482030</v>
      </c>
      <c r="E69" s="4">
        <f t="shared" si="1"/>
        <v>581808.1150988364</v>
      </c>
      <c r="F69" s="3">
        <v>1179438</v>
      </c>
      <c r="G69" s="4">
        <f t="shared" si="2"/>
        <v>1423576.5401654283</v>
      </c>
      <c r="BF69" s="1">
        <v>82.8503397409838</v>
      </c>
    </row>
    <row r="70" spans="1:58" ht="12.75" customHeight="1">
      <c r="A70" s="1" t="s">
        <v>66</v>
      </c>
      <c r="B70" s="3">
        <v>593080</v>
      </c>
      <c r="C70" s="4">
        <f aca="true" t="shared" si="3" ref="C70:C112">+B70/$BF70*100</f>
        <v>709356.0601535095</v>
      </c>
      <c r="D70" s="3">
        <v>469368</v>
      </c>
      <c r="E70" s="4">
        <f aca="true" t="shared" si="4" ref="E70:E112">+D70/$BF70*100</f>
        <v>561389.753898517</v>
      </c>
      <c r="F70" s="3">
        <v>1191266</v>
      </c>
      <c r="G70" s="4">
        <f aca="true" t="shared" si="5" ref="G70:G112">+F70/$BF70*100</f>
        <v>1424819.1750772756</v>
      </c>
      <c r="BF70" s="1">
        <v>83.60822347406935</v>
      </c>
    </row>
    <row r="71" spans="1:58" ht="12.75" customHeight="1">
      <c r="A71" s="1" t="s">
        <v>67</v>
      </c>
      <c r="B71" s="3">
        <v>601371</v>
      </c>
      <c r="C71" s="4">
        <f t="shared" si="3"/>
        <v>712467.8167744599</v>
      </c>
      <c r="D71" s="3">
        <v>507894</v>
      </c>
      <c r="E71" s="4">
        <f t="shared" si="4"/>
        <v>601721.9475712123</v>
      </c>
      <c r="F71" s="3">
        <v>1235806</v>
      </c>
      <c r="G71" s="4">
        <f t="shared" si="5"/>
        <v>1464107.8515205726</v>
      </c>
      <c r="BF71" s="1">
        <v>84.40675997444683</v>
      </c>
    </row>
    <row r="72" spans="1:58" ht="12.75" customHeight="1">
      <c r="A72" s="1" t="s">
        <v>68</v>
      </c>
      <c r="B72" s="3">
        <v>596107</v>
      </c>
      <c r="C72" s="4">
        <f t="shared" si="3"/>
        <v>699731.8449110369</v>
      </c>
      <c r="D72" s="3">
        <v>518584</v>
      </c>
      <c r="E72" s="4">
        <f t="shared" si="4"/>
        <v>608732.5581839252</v>
      </c>
      <c r="F72" s="3">
        <v>1241227</v>
      </c>
      <c r="G72" s="4">
        <f t="shared" si="5"/>
        <v>1456996.912741155</v>
      </c>
      <c r="BF72" s="1">
        <v>85.19077762936291</v>
      </c>
    </row>
    <row r="73" spans="1:58" ht="12.75" customHeight="1">
      <c r="A73" s="1" t="s">
        <v>69</v>
      </c>
      <c r="B73" s="3">
        <v>626342</v>
      </c>
      <c r="C73" s="4">
        <f t="shared" si="3"/>
        <v>727510.7354716853</v>
      </c>
      <c r="D73" s="3">
        <v>555867</v>
      </c>
      <c r="E73" s="4">
        <f t="shared" si="4"/>
        <v>645652.3911767682</v>
      </c>
      <c r="F73" s="3">
        <v>1254329</v>
      </c>
      <c r="G73" s="4">
        <f t="shared" si="5"/>
        <v>1456932.176532092</v>
      </c>
      <c r="BF73" s="1">
        <v>86.09384981706255</v>
      </c>
    </row>
    <row r="74" spans="1:58" ht="12.75" customHeight="1">
      <c r="A74" s="1" t="s">
        <v>70</v>
      </c>
      <c r="B74" s="3">
        <v>643206</v>
      </c>
      <c r="C74" s="4">
        <f t="shared" si="3"/>
        <v>741819.4316141995</v>
      </c>
      <c r="D74" s="3">
        <v>570053</v>
      </c>
      <c r="E74" s="4">
        <f t="shared" si="4"/>
        <v>657450.9448760884</v>
      </c>
      <c r="F74" s="3">
        <v>1279217</v>
      </c>
      <c r="G74" s="4">
        <f t="shared" si="5"/>
        <v>1475340.758405894</v>
      </c>
      <c r="BF74" s="1">
        <v>86.70654509553401</v>
      </c>
    </row>
    <row r="75" spans="1:58" ht="12.75" customHeight="1">
      <c r="A75" s="1" t="s">
        <v>71</v>
      </c>
      <c r="B75" s="3">
        <v>611120</v>
      </c>
      <c r="C75" s="4">
        <f t="shared" si="3"/>
        <v>697248.5608269282</v>
      </c>
      <c r="D75" s="3">
        <v>593058</v>
      </c>
      <c r="E75" s="4">
        <f t="shared" si="4"/>
        <v>676640.9821097271</v>
      </c>
      <c r="F75" s="3">
        <v>1303701</v>
      </c>
      <c r="G75" s="4">
        <f t="shared" si="5"/>
        <v>1487438.8761595548</v>
      </c>
      <c r="BF75" s="1">
        <v>87.64736628143329</v>
      </c>
    </row>
    <row r="76" spans="1:58" ht="12.75" customHeight="1">
      <c r="A76" s="1" t="s">
        <v>72</v>
      </c>
      <c r="B76" s="3">
        <v>678953</v>
      </c>
      <c r="C76" s="4">
        <f t="shared" si="3"/>
        <v>768556.138908063</v>
      </c>
      <c r="D76" s="3">
        <v>648685</v>
      </c>
      <c r="E76" s="4">
        <f t="shared" si="4"/>
        <v>734293.5946487853</v>
      </c>
      <c r="F76" s="3">
        <v>1417387</v>
      </c>
      <c r="G76" s="4">
        <f t="shared" si="5"/>
        <v>1604443.135325247</v>
      </c>
      <c r="BF76" s="1">
        <v>88.34136709448866</v>
      </c>
    </row>
    <row r="77" spans="1:58" ht="12.75" customHeight="1">
      <c r="A77" s="1" t="s">
        <v>73</v>
      </c>
      <c r="B77" s="3">
        <v>584474</v>
      </c>
      <c r="C77" s="4">
        <f t="shared" si="3"/>
        <v>652556.8361809045</v>
      </c>
      <c r="D77" s="3">
        <v>489073</v>
      </c>
      <c r="E77" s="4">
        <f t="shared" si="4"/>
        <v>546042.9882963203</v>
      </c>
      <c r="F77" s="3">
        <v>1374805</v>
      </c>
      <c r="G77" s="4">
        <f t="shared" si="5"/>
        <v>1534950.0596531043</v>
      </c>
      <c r="BF77" s="1">
        <v>89.56675765143156</v>
      </c>
    </row>
    <row r="78" spans="1:58" ht="12.75" customHeight="1">
      <c r="A78" s="1" t="s">
        <v>74</v>
      </c>
      <c r="B78" s="3">
        <v>582809</v>
      </c>
      <c r="C78" s="4">
        <f t="shared" si="3"/>
        <v>642490.9997759211</v>
      </c>
      <c r="D78" s="3">
        <v>501742</v>
      </c>
      <c r="E78" s="4">
        <f t="shared" si="4"/>
        <v>553122.4109606582</v>
      </c>
      <c r="F78" s="3">
        <v>1316715</v>
      </c>
      <c r="G78" s="4">
        <f t="shared" si="5"/>
        <v>1451551.943724191</v>
      </c>
      <c r="BF78" s="1">
        <v>90.71084267379058</v>
      </c>
    </row>
    <row r="79" spans="1:58" ht="12.75" customHeight="1">
      <c r="A79" s="1" t="s">
        <v>75</v>
      </c>
      <c r="B79" s="3">
        <v>595916</v>
      </c>
      <c r="C79" s="4">
        <f t="shared" si="3"/>
        <v>655597.0740184648</v>
      </c>
      <c r="D79" s="3">
        <v>578845</v>
      </c>
      <c r="E79" s="4">
        <f t="shared" si="4"/>
        <v>636816.4108871354</v>
      </c>
      <c r="F79" s="3">
        <v>1351735</v>
      </c>
      <c r="G79" s="4">
        <f t="shared" si="5"/>
        <v>1487111.456729387</v>
      </c>
      <c r="BF79" s="1">
        <v>90.89668389569661</v>
      </c>
    </row>
    <row r="80" spans="1:58" ht="12.75" customHeight="1">
      <c r="A80" s="1" t="s">
        <v>76</v>
      </c>
      <c r="B80" s="3">
        <v>516817</v>
      </c>
      <c r="C80" s="4">
        <f t="shared" si="3"/>
        <v>567542.8522321428</v>
      </c>
      <c r="D80" s="3">
        <v>496906</v>
      </c>
      <c r="E80" s="4">
        <f t="shared" si="4"/>
        <v>545677.5774234694</v>
      </c>
      <c r="F80" s="3">
        <v>1362357</v>
      </c>
      <c r="G80" s="4">
        <f t="shared" si="5"/>
        <v>1496073.0346301019</v>
      </c>
      <c r="BF80" s="1">
        <v>91.06219873395668</v>
      </c>
    </row>
    <row r="81" spans="1:58" ht="12.75" customHeight="1">
      <c r="A81" s="1" t="s">
        <v>77</v>
      </c>
      <c r="B81" s="3">
        <v>598995</v>
      </c>
      <c r="C81" s="4">
        <f t="shared" si="3"/>
        <v>649543.1012658228</v>
      </c>
      <c r="D81" s="3">
        <v>554477</v>
      </c>
      <c r="E81" s="4">
        <f t="shared" si="4"/>
        <v>601268.3080168776</v>
      </c>
      <c r="F81" s="3">
        <v>1401653</v>
      </c>
      <c r="G81" s="4">
        <f t="shared" si="5"/>
        <v>1519935.9535864978</v>
      </c>
      <c r="BF81" s="1">
        <v>92.21789883268482</v>
      </c>
    </row>
    <row r="82" spans="1:58" ht="12.75" customHeight="1">
      <c r="A82" s="1" t="s">
        <v>78</v>
      </c>
      <c r="B82" s="3">
        <v>600791</v>
      </c>
      <c r="C82" s="4">
        <f t="shared" si="3"/>
        <v>642487.9811818775</v>
      </c>
      <c r="D82" s="3">
        <v>562626</v>
      </c>
      <c r="E82" s="4">
        <f t="shared" si="4"/>
        <v>601674.1976834456</v>
      </c>
      <c r="F82" s="3">
        <v>1415578</v>
      </c>
      <c r="G82" s="4">
        <f t="shared" si="5"/>
        <v>1513824.0276992826</v>
      </c>
      <c r="BF82" s="1">
        <v>93.51007607875022</v>
      </c>
    </row>
    <row r="83" spans="1:58" ht="12.75" customHeight="1">
      <c r="A83" s="1" t="s">
        <v>79</v>
      </c>
      <c r="B83" s="3">
        <v>546183</v>
      </c>
      <c r="C83" s="4">
        <f t="shared" si="3"/>
        <v>587905.5496030506</v>
      </c>
      <c r="D83" s="3">
        <v>552841</v>
      </c>
      <c r="E83" s="4">
        <f t="shared" si="4"/>
        <v>595072.1497155717</v>
      </c>
      <c r="F83" s="3">
        <v>1452561</v>
      </c>
      <c r="G83" s="4">
        <f t="shared" si="5"/>
        <v>1563521.151403388</v>
      </c>
      <c r="BF83" s="1">
        <v>92.90318833846332</v>
      </c>
    </row>
    <row r="84" spans="1:58" ht="12.75" customHeight="1">
      <c r="A84" s="1" t="s">
        <v>80</v>
      </c>
      <c r="B84" s="3">
        <v>583590</v>
      </c>
      <c r="C84" s="4">
        <f t="shared" si="3"/>
        <v>622855.3140979948</v>
      </c>
      <c r="D84" s="3">
        <v>602715</v>
      </c>
      <c r="E84" s="4">
        <f t="shared" si="4"/>
        <v>643267.0892862676</v>
      </c>
      <c r="F84" s="3">
        <v>1454269</v>
      </c>
      <c r="G84" s="4">
        <f t="shared" si="5"/>
        <v>1552115.6544457185</v>
      </c>
      <c r="BF84" s="1">
        <v>93.69591730065626</v>
      </c>
    </row>
    <row r="85" spans="1:58" ht="12.75" customHeight="1">
      <c r="A85" s="1" t="s">
        <v>81</v>
      </c>
      <c r="B85" s="3">
        <v>558479</v>
      </c>
      <c r="C85" s="4">
        <f t="shared" si="3"/>
        <v>593974.6696108709</v>
      </c>
      <c r="D85" s="3">
        <v>606118</v>
      </c>
      <c r="E85" s="4">
        <f t="shared" si="4"/>
        <v>644641.4973440395</v>
      </c>
      <c r="F85" s="3">
        <v>1422016</v>
      </c>
      <c r="G85" s="4">
        <f t="shared" si="5"/>
        <v>1512396.139839407</v>
      </c>
      <c r="BF85" s="1">
        <v>94.0240432080841</v>
      </c>
    </row>
    <row r="86" spans="1:58" ht="12.75" customHeight="1">
      <c r="A86" s="1" t="s">
        <v>82</v>
      </c>
      <c r="B86" s="3">
        <v>658673</v>
      </c>
      <c r="C86" s="4">
        <f t="shared" si="3"/>
        <v>695787.8830097236</v>
      </c>
      <c r="D86" s="3">
        <v>680570</v>
      </c>
      <c r="E86" s="4">
        <f t="shared" si="4"/>
        <v>718918.7343946506</v>
      </c>
      <c r="F86" s="3">
        <v>1480734</v>
      </c>
      <c r="G86" s="4">
        <f t="shared" si="5"/>
        <v>1564170.3472899604</v>
      </c>
      <c r="BF86" s="1">
        <v>94.66577617747836</v>
      </c>
    </row>
    <row r="87" spans="1:58" ht="12.75" customHeight="1">
      <c r="A87" s="1" t="s">
        <v>83</v>
      </c>
      <c r="B87" s="3">
        <v>612077</v>
      </c>
      <c r="C87" s="4">
        <f t="shared" si="3"/>
        <v>645180.9778090662</v>
      </c>
      <c r="D87" s="3">
        <v>669687</v>
      </c>
      <c r="E87" s="4">
        <f t="shared" si="4"/>
        <v>705906.7952006367</v>
      </c>
      <c r="F87" s="3">
        <v>1511641</v>
      </c>
      <c r="G87" s="4">
        <f t="shared" si="5"/>
        <v>1593397.5929111445</v>
      </c>
      <c r="BF87" s="1">
        <v>94.86904001393809</v>
      </c>
    </row>
    <row r="88" spans="1:58" ht="12.75" customHeight="1">
      <c r="A88" s="1" t="s">
        <v>84</v>
      </c>
      <c r="B88" s="3">
        <v>681983</v>
      </c>
      <c r="C88" s="4">
        <f t="shared" si="3"/>
        <v>725754.1656314699</v>
      </c>
      <c r="D88" s="3">
        <v>709108</v>
      </c>
      <c r="E88" s="4">
        <f t="shared" si="4"/>
        <v>754620.1076604554</v>
      </c>
      <c r="F88" s="3">
        <v>1507090</v>
      </c>
      <c r="G88" s="4">
        <f t="shared" si="5"/>
        <v>1603818.3436853</v>
      </c>
      <c r="BF88" s="1">
        <v>93.96887159533075</v>
      </c>
    </row>
    <row r="89" spans="1:58" ht="12.75" customHeight="1">
      <c r="A89" s="1" t="s">
        <v>85</v>
      </c>
      <c r="B89" s="3">
        <v>677869</v>
      </c>
      <c r="C89" s="4">
        <f t="shared" si="3"/>
        <v>708846.8290772174</v>
      </c>
      <c r="D89" s="3">
        <v>643630</v>
      </c>
      <c r="E89" s="4">
        <f t="shared" si="4"/>
        <v>673043.1463881213</v>
      </c>
      <c r="F89" s="3">
        <v>1556853</v>
      </c>
      <c r="G89" s="4">
        <f t="shared" si="5"/>
        <v>1627999.3809856374</v>
      </c>
      <c r="BF89" s="1">
        <v>95.62982751611592</v>
      </c>
    </row>
    <row r="90" spans="1:58" ht="12.75" customHeight="1">
      <c r="A90" s="1" t="s">
        <v>86</v>
      </c>
      <c r="B90" s="3">
        <v>593094</v>
      </c>
      <c r="C90" s="4">
        <f t="shared" si="3"/>
        <v>621462.032860707</v>
      </c>
      <c r="D90" s="3">
        <v>561768</v>
      </c>
      <c r="E90" s="4">
        <f t="shared" si="4"/>
        <v>588637.6919612973</v>
      </c>
      <c r="F90" s="3">
        <v>1503161</v>
      </c>
      <c r="G90" s="4">
        <f t="shared" si="5"/>
        <v>1575058.0696768695</v>
      </c>
      <c r="BF90" s="1">
        <v>95.43527498693305</v>
      </c>
    </row>
    <row r="91" spans="1:58" ht="12.75" customHeight="1">
      <c r="A91" s="1" t="s">
        <v>87</v>
      </c>
      <c r="B91" s="3">
        <v>653007</v>
      </c>
      <c r="C91" s="4">
        <f t="shared" si="3"/>
        <v>682558.5050535707</v>
      </c>
      <c r="D91" s="3">
        <v>590989</v>
      </c>
      <c r="E91" s="4">
        <f t="shared" si="4"/>
        <v>617733.9114942178</v>
      </c>
      <c r="F91" s="3">
        <v>1638491</v>
      </c>
      <c r="G91" s="4">
        <f t="shared" si="5"/>
        <v>1712640.0903875919</v>
      </c>
      <c r="BF91" s="1">
        <v>95.67048028340788</v>
      </c>
    </row>
    <row r="92" spans="1:58" ht="12.75" customHeight="1">
      <c r="A92" s="1" t="s">
        <v>88</v>
      </c>
      <c r="B92" s="3">
        <v>578907</v>
      </c>
      <c r="C92" s="4">
        <f t="shared" si="3"/>
        <v>604115.0045756189</v>
      </c>
      <c r="D92" s="3">
        <v>538254</v>
      </c>
      <c r="E92" s="4">
        <f t="shared" si="4"/>
        <v>561691.8048543984</v>
      </c>
      <c r="F92" s="3">
        <v>1587341</v>
      </c>
      <c r="G92" s="4">
        <f t="shared" si="5"/>
        <v>1656460.3908366414</v>
      </c>
      <c r="BF92" s="1">
        <v>95.82728381439108</v>
      </c>
    </row>
    <row r="93" spans="1:58" ht="12.75" customHeight="1">
      <c r="A93" s="1" t="s">
        <v>89</v>
      </c>
      <c r="B93" s="3">
        <v>658331</v>
      </c>
      <c r="C93" s="4">
        <f t="shared" si="3"/>
        <v>686435.8416495095</v>
      </c>
      <c r="D93" s="3">
        <v>611431</v>
      </c>
      <c r="E93" s="4">
        <f t="shared" si="4"/>
        <v>637533.6314036575</v>
      </c>
      <c r="F93" s="3">
        <v>1597499</v>
      </c>
      <c r="G93" s="4">
        <f t="shared" si="5"/>
        <v>1665697.9097129707</v>
      </c>
      <c r="BF93" s="1">
        <v>95.90568557988269</v>
      </c>
    </row>
    <row r="94" spans="1:58" ht="12.75" customHeight="1">
      <c r="A94" s="1" t="s">
        <v>90</v>
      </c>
      <c r="B94" s="3">
        <v>610199</v>
      </c>
      <c r="C94" s="4">
        <f t="shared" si="3"/>
        <v>637464.9829212801</v>
      </c>
      <c r="D94" s="3">
        <v>608397</v>
      </c>
      <c r="E94" s="4">
        <f t="shared" si="4"/>
        <v>635582.4627938722</v>
      </c>
      <c r="F94" s="3">
        <v>1552314</v>
      </c>
      <c r="G94" s="4">
        <f t="shared" si="5"/>
        <v>1621677.2192325192</v>
      </c>
      <c r="BF94" s="1">
        <v>95.72274812706894</v>
      </c>
    </row>
    <row r="95" spans="1:58" ht="12.75" customHeight="1">
      <c r="A95" s="1" t="s">
        <v>91</v>
      </c>
      <c r="B95" s="3">
        <v>606871</v>
      </c>
      <c r="C95" s="4">
        <f t="shared" si="3"/>
        <v>635994.7505553695</v>
      </c>
      <c r="D95" s="3">
        <v>601091</v>
      </c>
      <c r="E95" s="4">
        <f t="shared" si="4"/>
        <v>629937.3682480752</v>
      </c>
      <c r="F95" s="3">
        <v>1627466</v>
      </c>
      <c r="G95" s="4">
        <f t="shared" si="5"/>
        <v>1705568.1235507138</v>
      </c>
      <c r="BF95" s="1">
        <v>95.42075614147163</v>
      </c>
    </row>
    <row r="96" spans="1:58" ht="12.75" customHeight="1">
      <c r="A96" s="1" t="s">
        <v>92</v>
      </c>
      <c r="B96" s="3">
        <v>635618</v>
      </c>
      <c r="C96" s="4">
        <f t="shared" si="3"/>
        <v>662251.9191601368</v>
      </c>
      <c r="D96" s="3">
        <v>657099</v>
      </c>
      <c r="E96" s="4">
        <f t="shared" si="4"/>
        <v>684633.0245968597</v>
      </c>
      <c r="F96" s="3">
        <v>1572511</v>
      </c>
      <c r="G96" s="4">
        <f t="shared" si="5"/>
        <v>1638402.9836323482</v>
      </c>
      <c r="BF96" s="1">
        <v>95.97827980718972</v>
      </c>
    </row>
    <row r="97" spans="1:58" ht="12.75" customHeight="1">
      <c r="A97" s="1" t="s">
        <v>93</v>
      </c>
      <c r="B97" s="3">
        <v>615443</v>
      </c>
      <c r="C97" s="4">
        <f t="shared" si="3"/>
        <v>637720.0551827892</v>
      </c>
      <c r="D97" s="3">
        <v>656887</v>
      </c>
      <c r="E97" s="4">
        <f t="shared" si="4"/>
        <v>680664.194553934</v>
      </c>
      <c r="F97" s="3">
        <v>1530607</v>
      </c>
      <c r="G97" s="4">
        <f t="shared" si="5"/>
        <v>1586010.045614563</v>
      </c>
      <c r="BF97" s="1">
        <v>96.50676578198502</v>
      </c>
    </row>
    <row r="98" spans="1:58" ht="12.75" customHeight="1">
      <c r="A98" s="1" t="s">
        <v>94</v>
      </c>
      <c r="B98" s="3">
        <v>704505</v>
      </c>
      <c r="C98" s="4">
        <f t="shared" si="3"/>
        <v>734269.8138732521</v>
      </c>
      <c r="D98" s="3">
        <v>744613</v>
      </c>
      <c r="E98" s="4">
        <f t="shared" si="4"/>
        <v>776072.3471339507</v>
      </c>
      <c r="F98" s="3">
        <v>1650500</v>
      </c>
      <c r="G98" s="4">
        <f t="shared" si="5"/>
        <v>1720232.4011863687</v>
      </c>
      <c r="BF98" s="1">
        <v>95.94633834717465</v>
      </c>
    </row>
    <row r="99" spans="1:58" ht="12.75" customHeight="1">
      <c r="A99" s="1" t="s">
        <v>95</v>
      </c>
      <c r="B99" s="3">
        <v>646041</v>
      </c>
      <c r="C99" s="4">
        <f t="shared" si="3"/>
        <v>676632.7045406161</v>
      </c>
      <c r="D99" s="3">
        <v>756589</v>
      </c>
      <c r="E99" s="4">
        <f t="shared" si="4"/>
        <v>792415.4369392658</v>
      </c>
      <c r="F99" s="3">
        <v>1679163</v>
      </c>
      <c r="G99" s="4">
        <f t="shared" si="5"/>
        <v>1758675.690946139</v>
      </c>
      <c r="BF99" s="1">
        <v>95.47883152331727</v>
      </c>
    </row>
    <row r="100" spans="1:58" ht="12.75" customHeight="1">
      <c r="A100" s="1" t="s">
        <v>96</v>
      </c>
      <c r="B100" s="3">
        <v>684148</v>
      </c>
      <c r="C100" s="4">
        <f t="shared" si="3"/>
        <v>718708.0966383992</v>
      </c>
      <c r="D100" s="3">
        <v>732603</v>
      </c>
      <c r="E100" s="4">
        <f t="shared" si="4"/>
        <v>769610.826490147</v>
      </c>
      <c r="F100" s="3">
        <v>1621786</v>
      </c>
      <c r="G100" s="4">
        <f t="shared" si="5"/>
        <v>1703711.3741687513</v>
      </c>
      <c r="BF100" s="1">
        <v>95.19135838318137</v>
      </c>
    </row>
    <row r="101" spans="1:58" ht="12.75" customHeight="1">
      <c r="A101" s="1" t="s">
        <v>97</v>
      </c>
      <c r="B101" s="3">
        <v>656304</v>
      </c>
      <c r="C101" s="4">
        <f t="shared" si="3"/>
        <v>684944.4557851991</v>
      </c>
      <c r="D101" s="3">
        <v>637052</v>
      </c>
      <c r="E101" s="4">
        <f t="shared" si="4"/>
        <v>664852.3175950057</v>
      </c>
      <c r="F101" s="3">
        <v>1661509</v>
      </c>
      <c r="G101" s="4">
        <f t="shared" si="5"/>
        <v>1734015.605248803</v>
      </c>
      <c r="BF101" s="1">
        <v>95.81857250711424</v>
      </c>
    </row>
    <row r="102" spans="1:58" ht="12.75" customHeight="1">
      <c r="A102" s="1" t="s">
        <v>98</v>
      </c>
      <c r="B102" s="3">
        <v>578965</v>
      </c>
      <c r="C102" s="4">
        <f t="shared" si="3"/>
        <v>603846.1694781792</v>
      </c>
      <c r="D102" s="3">
        <v>603960</v>
      </c>
      <c r="E102" s="4">
        <f t="shared" si="4"/>
        <v>629915.3360186559</v>
      </c>
      <c r="F102" s="3">
        <v>1602824</v>
      </c>
      <c r="G102" s="4">
        <f t="shared" si="5"/>
        <v>1671705.7727974802</v>
      </c>
      <c r="BF102" s="1">
        <v>95.87955165805215</v>
      </c>
    </row>
    <row r="103" spans="1:58" ht="12.75" customHeight="1">
      <c r="A103" s="1" t="s">
        <v>99</v>
      </c>
      <c r="B103" s="3">
        <v>584899</v>
      </c>
      <c r="C103" s="4">
        <f t="shared" si="3"/>
        <v>600594.9001729382</v>
      </c>
      <c r="D103" s="3">
        <v>602037</v>
      </c>
      <c r="E103" s="4">
        <f t="shared" si="4"/>
        <v>618192.8023734272</v>
      </c>
      <c r="F103" s="3">
        <v>1705203</v>
      </c>
      <c r="G103" s="4">
        <f t="shared" si="5"/>
        <v>1750962.5175621684</v>
      </c>
      <c r="BF103" s="1">
        <v>97.3866078169464</v>
      </c>
    </row>
    <row r="104" spans="1:58" ht="12.75" customHeight="1">
      <c r="A104" s="1" t="s">
        <v>100</v>
      </c>
      <c r="B104" s="3">
        <v>635749</v>
      </c>
      <c r="C104" s="4">
        <f t="shared" si="3"/>
        <v>646639.6143304389</v>
      </c>
      <c r="D104" s="3">
        <v>648080</v>
      </c>
      <c r="E104" s="4">
        <f t="shared" si="4"/>
        <v>659181.8488983401</v>
      </c>
      <c r="F104" s="3">
        <v>1745613</v>
      </c>
      <c r="G104" s="4">
        <f t="shared" si="5"/>
        <v>1775515.9930887825</v>
      </c>
      <c r="BF104" s="1">
        <v>98.31581392647657</v>
      </c>
    </row>
    <row r="105" spans="1:58" ht="12.75" customHeight="1">
      <c r="A105" s="1" t="s">
        <v>101</v>
      </c>
      <c r="B105" s="3">
        <v>592001</v>
      </c>
      <c r="C105" s="4">
        <f t="shared" si="3"/>
        <v>596556.8526115582</v>
      </c>
      <c r="D105" s="3">
        <v>652343</v>
      </c>
      <c r="E105" s="4">
        <f t="shared" si="4"/>
        <v>657363.2255742502</v>
      </c>
      <c r="F105" s="3">
        <v>1790905</v>
      </c>
      <c r="G105" s="4">
        <f t="shared" si="5"/>
        <v>1804687.2389173373</v>
      </c>
      <c r="BF105" s="1">
        <v>99.2363087287299</v>
      </c>
    </row>
    <row r="106" spans="1:58" ht="12.75" customHeight="1">
      <c r="A106" s="1" t="s">
        <v>102</v>
      </c>
      <c r="B106" s="3">
        <v>615312</v>
      </c>
      <c r="C106" s="4">
        <f t="shared" si="3"/>
        <v>615312</v>
      </c>
      <c r="D106" s="3">
        <v>624551</v>
      </c>
      <c r="E106" s="4">
        <f t="shared" si="4"/>
        <v>624551</v>
      </c>
      <c r="F106" s="3">
        <v>1754563</v>
      </c>
      <c r="G106" s="4">
        <f t="shared" si="5"/>
        <v>1754563</v>
      </c>
      <c r="BF106" s="1">
        <v>100</v>
      </c>
    </row>
    <row r="107" spans="1:58" ht="12.75" customHeight="1">
      <c r="A107" s="1" t="s">
        <v>103</v>
      </c>
      <c r="B107" s="3">
        <v>654322</v>
      </c>
      <c r="C107" s="4">
        <f t="shared" si="3"/>
        <v>650694.2257002598</v>
      </c>
      <c r="D107" s="3">
        <v>657624</v>
      </c>
      <c r="E107" s="4">
        <f t="shared" si="4"/>
        <v>653977.9183367023</v>
      </c>
      <c r="F107" s="3">
        <v>1803875</v>
      </c>
      <c r="G107" s="4">
        <f t="shared" si="5"/>
        <v>1793873.7294253537</v>
      </c>
      <c r="BF107" s="1">
        <v>100.55752366571811</v>
      </c>
    </row>
    <row r="108" spans="1:58" ht="12.75" customHeight="1">
      <c r="A108" s="1" t="s">
        <v>104</v>
      </c>
      <c r="B108" s="3">
        <v>709354</v>
      </c>
      <c r="C108" s="4">
        <f t="shared" si="3"/>
        <v>701209.3992766519</v>
      </c>
      <c r="D108" s="3">
        <v>706830</v>
      </c>
      <c r="E108" s="4">
        <f t="shared" si="4"/>
        <v>698714.3791262414</v>
      </c>
      <c r="F108" s="3">
        <v>1856603</v>
      </c>
      <c r="G108" s="4">
        <f t="shared" si="5"/>
        <v>1835286.0128021126</v>
      </c>
      <c r="BF108" s="1">
        <v>101.16150763691272</v>
      </c>
    </row>
    <row r="109" spans="1:58" ht="12.75" customHeight="1">
      <c r="A109" s="1" t="s">
        <v>105</v>
      </c>
      <c r="B109" s="3">
        <v>751709</v>
      </c>
      <c r="C109" s="4">
        <f t="shared" si="3"/>
        <v>736985.5532084495</v>
      </c>
      <c r="D109" s="3">
        <v>740785</v>
      </c>
      <c r="E109" s="4">
        <f t="shared" si="4"/>
        <v>726275.5175653362</v>
      </c>
      <c r="F109" s="3">
        <v>1827571</v>
      </c>
      <c r="G109" s="4">
        <f t="shared" si="5"/>
        <v>1791775.0412230256</v>
      </c>
      <c r="BF109" s="1">
        <v>101.99779313548987</v>
      </c>
    </row>
    <row r="110" spans="1:58" ht="12.75" customHeight="1">
      <c r="A110" s="1" t="s">
        <v>114</v>
      </c>
      <c r="B110" s="3">
        <v>898078</v>
      </c>
      <c r="C110" s="4">
        <f t="shared" si="3"/>
        <v>876495.2152128322</v>
      </c>
      <c r="D110" s="3">
        <v>827296</v>
      </c>
      <c r="E110" s="4">
        <f t="shared" si="4"/>
        <v>807414.2619735872</v>
      </c>
      <c r="F110" s="3">
        <v>1872694</v>
      </c>
      <c r="G110" s="4">
        <f t="shared" si="5"/>
        <v>1827689.054355835</v>
      </c>
      <c r="BF110" s="1">
        <v>102.46239619025495</v>
      </c>
    </row>
    <row r="111" spans="1:58" ht="12.75" customHeight="1">
      <c r="A111" s="1" t="s">
        <v>115</v>
      </c>
      <c r="B111" s="3">
        <v>832357</v>
      </c>
      <c r="C111" s="4">
        <f t="shared" si="3"/>
        <v>812353.6350393924</v>
      </c>
      <c r="D111" s="3">
        <v>842789</v>
      </c>
      <c r="E111" s="4">
        <f t="shared" si="4"/>
        <v>822534.9311908406</v>
      </c>
      <c r="F111" s="3">
        <v>1883326</v>
      </c>
      <c r="G111" s="4">
        <f t="shared" si="5"/>
        <v>1838065.5440684692</v>
      </c>
      <c r="BF111" s="1">
        <v>102.46239619025495</v>
      </c>
    </row>
    <row r="112" spans="1:58" ht="12.75" customHeight="1">
      <c r="A112" s="1" t="s">
        <v>116</v>
      </c>
      <c r="B112" s="3">
        <v>891808</v>
      </c>
      <c r="C112" s="4">
        <f t="shared" si="3"/>
        <v>866429.2852822326</v>
      </c>
      <c r="D112" s="3">
        <v>831364</v>
      </c>
      <c r="E112" s="4">
        <f t="shared" si="4"/>
        <v>807705.3764144052</v>
      </c>
      <c r="F112" s="3">
        <v>1889176</v>
      </c>
      <c r="G112" s="4">
        <f t="shared" si="5"/>
        <v>1835414.5863822112</v>
      </c>
      <c r="BF112" s="1">
        <v>102.92911552608712</v>
      </c>
    </row>
    <row r="113" spans="2:58" ht="12.75" customHeight="1">
      <c r="B113" s="3"/>
      <c r="D113" s="3"/>
      <c r="F113" s="3"/>
      <c r="BF113" s="1">
        <v>103.39796078271111</v>
      </c>
    </row>
    <row r="114" spans="1:7" ht="12.75" customHeight="1">
      <c r="A114" s="1">
        <v>1994.1</v>
      </c>
      <c r="B114" s="4">
        <f aca="true" t="shared" si="6" ref="B114:G114">SUM(B5:B7)</f>
        <v>672844</v>
      </c>
      <c r="C114" s="4">
        <f t="shared" si="6"/>
        <v>2393390.6151655735</v>
      </c>
      <c r="D114" s="4">
        <f t="shared" si="6"/>
        <v>579596</v>
      </c>
      <c r="E114" s="4">
        <f t="shared" si="6"/>
        <v>2061773.077877624</v>
      </c>
      <c r="F114" s="4">
        <f t="shared" si="6"/>
        <v>882189</v>
      </c>
      <c r="G114" s="4">
        <f t="shared" si="6"/>
        <v>3138301.359533171</v>
      </c>
    </row>
    <row r="115" spans="1:7" ht="12.75" customHeight="1">
      <c r="A115" s="1">
        <f>+A114+0.1</f>
        <v>1994.1999999999998</v>
      </c>
      <c r="B115" s="4">
        <f aca="true" t="shared" si="7" ref="B115:G115">SUM(B8:B10)</f>
        <v>640358</v>
      </c>
      <c r="C115" s="4">
        <f t="shared" si="7"/>
        <v>2225798.5146628767</v>
      </c>
      <c r="D115" s="4">
        <f t="shared" si="7"/>
        <v>573380</v>
      </c>
      <c r="E115" s="4">
        <f t="shared" si="7"/>
        <v>1993217.0463687163</v>
      </c>
      <c r="F115" s="4">
        <f t="shared" si="7"/>
        <v>1017500</v>
      </c>
      <c r="G115" s="4">
        <f t="shared" si="7"/>
        <v>3538179.55919165</v>
      </c>
    </row>
    <row r="116" spans="1:7" ht="12.75" customHeight="1">
      <c r="A116" s="1">
        <f>+A115+0.1</f>
        <v>1994.2999999999997</v>
      </c>
      <c r="B116" s="4">
        <f aca="true" t="shared" si="8" ref="B116:G116">SUM(B11:B13)</f>
        <v>657663</v>
      </c>
      <c r="C116" s="4">
        <f t="shared" si="8"/>
        <v>2241566.577123608</v>
      </c>
      <c r="D116" s="4">
        <f t="shared" si="8"/>
        <v>571215</v>
      </c>
      <c r="E116" s="4">
        <f t="shared" si="8"/>
        <v>1946859.9317090919</v>
      </c>
      <c r="F116" s="4">
        <f t="shared" si="8"/>
        <v>1123275</v>
      </c>
      <c r="G116" s="4">
        <f t="shared" si="8"/>
        <v>3829077.355029105</v>
      </c>
    </row>
    <row r="117" spans="1:7" ht="12.75" customHeight="1">
      <c r="A117" s="1">
        <f>+A116+0.1</f>
        <v>1994.3999999999996</v>
      </c>
      <c r="B117" s="4">
        <f aca="true" t="shared" si="9" ref="B117:G117">SUM(B14:B16)</f>
        <v>741367</v>
      </c>
      <c r="C117" s="4">
        <f t="shared" si="9"/>
        <v>2477348.95468202</v>
      </c>
      <c r="D117" s="4">
        <f t="shared" si="9"/>
        <v>654022</v>
      </c>
      <c r="E117" s="4">
        <f t="shared" si="9"/>
        <v>2185093.5850112513</v>
      </c>
      <c r="F117" s="4">
        <f t="shared" si="9"/>
        <v>1197623</v>
      </c>
      <c r="G117" s="4">
        <f t="shared" si="9"/>
        <v>4000552.69486864</v>
      </c>
    </row>
    <row r="118" spans="1:7" ht="12.75" customHeight="1">
      <c r="A118" s="1">
        <f>+A114+1</f>
        <v>1995.1</v>
      </c>
      <c r="B118" s="4">
        <f aca="true" t="shared" si="10" ref="B118:G118">SUM(B17:B19)</f>
        <v>767925</v>
      </c>
      <c r="C118" s="4">
        <f t="shared" si="10"/>
        <v>2235156.907768406</v>
      </c>
      <c r="D118" s="4">
        <f t="shared" si="10"/>
        <v>587982</v>
      </c>
      <c r="E118" s="4">
        <f t="shared" si="10"/>
        <v>1717373.1797073944</v>
      </c>
      <c r="F118" s="4">
        <f t="shared" si="10"/>
        <v>1062036</v>
      </c>
      <c r="G118" s="4">
        <f t="shared" si="10"/>
        <v>3088054.6144402544</v>
      </c>
    </row>
    <row r="119" spans="1:7" ht="12.75" customHeight="1">
      <c r="A119" s="1">
        <f aca="true" t="shared" si="11" ref="A119:A182">+A115+1</f>
        <v>1995.1999999999998</v>
      </c>
      <c r="B119" s="4">
        <f aca="true" t="shared" si="12" ref="B119:G119">SUM(B20:B22)</f>
        <v>974368</v>
      </c>
      <c r="C119" s="4">
        <f t="shared" si="12"/>
        <v>2395037.5267531956</v>
      </c>
      <c r="D119" s="4">
        <f t="shared" si="12"/>
        <v>703487</v>
      </c>
      <c r="E119" s="4">
        <f t="shared" si="12"/>
        <v>1729924.8641740903</v>
      </c>
      <c r="F119" s="4">
        <f t="shared" si="12"/>
        <v>1221291</v>
      </c>
      <c r="G119" s="4">
        <f t="shared" si="12"/>
        <v>3016283.354156321</v>
      </c>
    </row>
    <row r="120" spans="1:7" ht="12.75" customHeight="1">
      <c r="A120" s="1">
        <f t="shared" si="11"/>
        <v>1995.2999999999997</v>
      </c>
      <c r="B120" s="4">
        <f aca="true" t="shared" si="13" ref="B120:G120">SUM(B23:B25)</f>
        <v>1346213</v>
      </c>
      <c r="C120" s="4">
        <f t="shared" si="13"/>
        <v>3130443.3499647984</v>
      </c>
      <c r="D120" s="4">
        <f t="shared" si="13"/>
        <v>838601</v>
      </c>
      <c r="E120" s="4">
        <f t="shared" si="13"/>
        <v>1949904.901039206</v>
      </c>
      <c r="F120" s="4">
        <f t="shared" si="13"/>
        <v>1385373</v>
      </c>
      <c r="G120" s="4">
        <f t="shared" si="13"/>
        <v>3225663.309583977</v>
      </c>
    </row>
    <row r="121" spans="1:7" ht="12.75" customHeight="1">
      <c r="A121" s="1">
        <f t="shared" si="11"/>
        <v>1995.3999999999996</v>
      </c>
      <c r="B121" s="4">
        <f aca="true" t="shared" si="14" ref="B121:G121">SUM(B26:B28)</f>
        <v>1882177</v>
      </c>
      <c r="C121" s="4">
        <f t="shared" si="14"/>
        <v>4047853.0450340756</v>
      </c>
      <c r="D121" s="4">
        <f t="shared" si="14"/>
        <v>1085401</v>
      </c>
      <c r="E121" s="4">
        <f t="shared" si="14"/>
        <v>2333538.799959529</v>
      </c>
      <c r="F121" s="4">
        <f t="shared" si="14"/>
        <v>1772313</v>
      </c>
      <c r="G121" s="4">
        <f t="shared" si="14"/>
        <v>3805291.8245706707</v>
      </c>
    </row>
    <row r="122" spans="1:7" ht="12.75" customHeight="1">
      <c r="A122" s="1">
        <f t="shared" si="11"/>
        <v>1996.1</v>
      </c>
      <c r="B122" s="4">
        <f aca="true" t="shared" si="15" ref="B122:G122">SUM(B29:B31)</f>
        <v>2191644</v>
      </c>
      <c r="C122" s="4">
        <f t="shared" si="15"/>
        <v>4306974.67787957</v>
      </c>
      <c r="D122" s="4">
        <f t="shared" si="15"/>
        <v>1145919</v>
      </c>
      <c r="E122" s="4">
        <f t="shared" si="15"/>
        <v>2251216.860842852</v>
      </c>
      <c r="F122" s="4">
        <f t="shared" si="15"/>
        <v>1819503</v>
      </c>
      <c r="G122" s="4">
        <f t="shared" si="15"/>
        <v>3576349.54223032</v>
      </c>
    </row>
    <row r="123" spans="1:7" ht="12.75" customHeight="1">
      <c r="A123" s="1">
        <f t="shared" si="11"/>
        <v>1996.1999999999998</v>
      </c>
      <c r="B123" s="4">
        <f aca="true" t="shared" si="16" ref="B123:G123">SUM(B32:B34)</f>
        <v>2313931</v>
      </c>
      <c r="C123" s="4">
        <f t="shared" si="16"/>
        <v>4263896.055898743</v>
      </c>
      <c r="D123" s="4">
        <f t="shared" si="16"/>
        <v>1084472</v>
      </c>
      <c r="E123" s="4">
        <f t="shared" si="16"/>
        <v>1998445.2181886933</v>
      </c>
      <c r="F123" s="4">
        <f t="shared" si="16"/>
        <v>1927399</v>
      </c>
      <c r="G123" s="4">
        <f t="shared" si="16"/>
        <v>3551317.2508353917</v>
      </c>
    </row>
    <row r="124" spans="1:7" ht="12.75" customHeight="1">
      <c r="A124" s="1">
        <f t="shared" si="11"/>
        <v>1996.2999999999997</v>
      </c>
      <c r="B124" s="4">
        <f aca="true" t="shared" si="17" ref="B124:G124">SUM(B35:B37)</f>
        <v>2291327</v>
      </c>
      <c r="C124" s="4">
        <f t="shared" si="17"/>
        <v>4066789.4794577667</v>
      </c>
      <c r="D124" s="4">
        <f t="shared" si="17"/>
        <v>1172829</v>
      </c>
      <c r="E124" s="4">
        <f t="shared" si="17"/>
        <v>2078957.7710624235</v>
      </c>
      <c r="F124" s="4">
        <f t="shared" si="17"/>
        <v>2006604</v>
      </c>
      <c r="G124" s="4">
        <f t="shared" si="17"/>
        <v>3559683.152865206</v>
      </c>
    </row>
    <row r="125" spans="1:7" ht="12.75" customHeight="1">
      <c r="A125" s="1">
        <f t="shared" si="11"/>
        <v>1996.3999999999996</v>
      </c>
      <c r="B125" s="4">
        <f aca="true" t="shared" si="18" ref="B125:G125">SUM(B38:B40)</f>
        <v>2376045</v>
      </c>
      <c r="C125" s="4">
        <f t="shared" si="18"/>
        <v>4012860.881594598</v>
      </c>
      <c r="D125" s="4">
        <f t="shared" si="18"/>
        <v>1473121</v>
      </c>
      <c r="E125" s="4">
        <f t="shared" si="18"/>
        <v>2486437.962332033</v>
      </c>
      <c r="F125" s="4">
        <f t="shared" si="18"/>
        <v>2233073</v>
      </c>
      <c r="G125" s="4">
        <f t="shared" si="18"/>
        <v>3768482.779090912</v>
      </c>
    </row>
    <row r="126" spans="1:7" ht="12.75" customHeight="1">
      <c r="A126" s="1">
        <f t="shared" si="11"/>
        <v>1997.1</v>
      </c>
      <c r="B126" s="4">
        <f aca="true" t="shared" si="19" ref="B126:G126">SUM(B41:B43)</f>
        <v>1985913</v>
      </c>
      <c r="C126" s="4">
        <f t="shared" si="19"/>
        <v>3204518.869190312</v>
      </c>
      <c r="D126" s="4">
        <f t="shared" si="19"/>
        <v>1315322</v>
      </c>
      <c r="E126" s="4">
        <f t="shared" si="19"/>
        <v>2122098.5996726165</v>
      </c>
      <c r="F126" s="4">
        <f t="shared" si="19"/>
        <v>2311204</v>
      </c>
      <c r="G126" s="4">
        <f t="shared" si="19"/>
        <v>3728650.3071505916</v>
      </c>
    </row>
    <row r="127" spans="1:7" ht="12.75" customHeight="1">
      <c r="A127" s="1">
        <f t="shared" si="11"/>
        <v>1997.1999999999998</v>
      </c>
      <c r="B127" s="4">
        <f aca="true" t="shared" si="20" ref="B127:G127">SUM(B44:B46)</f>
        <v>1966740</v>
      </c>
      <c r="C127" s="4">
        <f t="shared" si="20"/>
        <v>3120082.4426741046</v>
      </c>
      <c r="D127" s="4">
        <f t="shared" si="20"/>
        <v>1268059</v>
      </c>
      <c r="E127" s="4">
        <f t="shared" si="20"/>
        <v>2010833.4692324135</v>
      </c>
      <c r="F127" s="4">
        <f t="shared" si="20"/>
        <v>2384807</v>
      </c>
      <c r="G127" s="4">
        <f t="shared" si="20"/>
        <v>3781609.2171555897</v>
      </c>
    </row>
    <row r="128" spans="1:7" ht="12.75" customHeight="1">
      <c r="A128" s="1">
        <f t="shared" si="11"/>
        <v>1997.2999999999997</v>
      </c>
      <c r="B128" s="4">
        <f aca="true" t="shared" si="21" ref="B128:G128">SUM(B47:B49)</f>
        <v>1815645</v>
      </c>
      <c r="C128" s="4">
        <f t="shared" si="21"/>
        <v>2815140.2128389324</v>
      </c>
      <c r="D128" s="4">
        <f t="shared" si="21"/>
        <v>1228700</v>
      </c>
      <c r="E128" s="4">
        <f t="shared" si="21"/>
        <v>1905110.7539562527</v>
      </c>
      <c r="F128" s="4">
        <f t="shared" si="21"/>
        <v>2645746</v>
      </c>
      <c r="G128" s="4">
        <f t="shared" si="21"/>
        <v>4102774.5996514717</v>
      </c>
    </row>
    <row r="129" spans="1:7" ht="12.75" customHeight="1">
      <c r="A129" s="1">
        <f t="shared" si="11"/>
        <v>1997.3999999999996</v>
      </c>
      <c r="B129" s="4">
        <f aca="true" t="shared" si="22" ref="B129:G129">SUM(B50:B52)</f>
        <v>1980798</v>
      </c>
      <c r="C129" s="4">
        <f t="shared" si="22"/>
        <v>2981010.807898034</v>
      </c>
      <c r="D129" s="4">
        <f t="shared" si="22"/>
        <v>1487433</v>
      </c>
      <c r="E129" s="4">
        <f t="shared" si="22"/>
        <v>2237783.625257594</v>
      </c>
      <c r="F129" s="4">
        <f t="shared" si="22"/>
        <v>2893452</v>
      </c>
      <c r="G129" s="4">
        <f t="shared" si="22"/>
        <v>4353328.327545156</v>
      </c>
    </row>
    <row r="130" spans="1:7" ht="12.75" customHeight="1">
      <c r="A130" s="1">
        <f t="shared" si="11"/>
        <v>1998.1</v>
      </c>
      <c r="B130" s="4">
        <f aca="true" t="shared" si="23" ref="B130:G130">SUM(B53:B55)</f>
        <v>1795204</v>
      </c>
      <c r="C130" s="4">
        <f t="shared" si="23"/>
        <v>2597547.754522953</v>
      </c>
      <c r="D130" s="4">
        <f t="shared" si="23"/>
        <v>1294708</v>
      </c>
      <c r="E130" s="4">
        <f t="shared" si="23"/>
        <v>1873675.489125817</v>
      </c>
      <c r="F130" s="4">
        <f t="shared" si="23"/>
        <v>2898309</v>
      </c>
      <c r="G130" s="4">
        <f t="shared" si="23"/>
        <v>4194071.1920519727</v>
      </c>
    </row>
    <row r="131" spans="1:7" ht="12.75" customHeight="1">
      <c r="A131" s="1">
        <f t="shared" si="11"/>
        <v>1998.1999999999998</v>
      </c>
      <c r="B131" s="4">
        <f aca="true" t="shared" si="24" ref="B131:G131">SUM(B56:B58)</f>
        <v>1737518</v>
      </c>
      <c r="C131" s="4">
        <f t="shared" si="24"/>
        <v>2451764.7276799586</v>
      </c>
      <c r="D131" s="4">
        <f t="shared" si="24"/>
        <v>1256783</v>
      </c>
      <c r="E131" s="4">
        <f t="shared" si="24"/>
        <v>1773738.2664910126</v>
      </c>
      <c r="F131" s="4">
        <f t="shared" si="24"/>
        <v>2946823</v>
      </c>
      <c r="G131" s="4">
        <f t="shared" si="24"/>
        <v>4158150.7596457256</v>
      </c>
    </row>
    <row r="132" spans="1:7" ht="12.75" customHeight="1">
      <c r="A132" s="1">
        <f t="shared" si="11"/>
        <v>1998.2999999999997</v>
      </c>
      <c r="B132" s="4">
        <f aca="true" t="shared" si="25" ref="B132:G132">SUM(B59:B61)</f>
        <v>1863427</v>
      </c>
      <c r="C132" s="4">
        <f t="shared" si="25"/>
        <v>2532750.4208117216</v>
      </c>
      <c r="D132" s="4">
        <f t="shared" si="25"/>
        <v>1320089</v>
      </c>
      <c r="E132" s="4">
        <f t="shared" si="25"/>
        <v>1792596.9878762239</v>
      </c>
      <c r="F132" s="4">
        <f t="shared" si="25"/>
        <v>3246095</v>
      </c>
      <c r="G132" s="4">
        <f t="shared" si="25"/>
        <v>4407764.158478799</v>
      </c>
    </row>
    <row r="133" spans="1:7" ht="12.75" customHeight="1">
      <c r="A133" s="1">
        <f t="shared" si="11"/>
        <v>1998.3999999999996</v>
      </c>
      <c r="B133" s="4">
        <f aca="true" t="shared" si="26" ref="B133:G133">SUM(B62:B64)</f>
        <v>1963136</v>
      </c>
      <c r="C133" s="4">
        <f t="shared" si="26"/>
        <v>2525282.6593231964</v>
      </c>
      <c r="D133" s="4">
        <f t="shared" si="26"/>
        <v>1629012</v>
      </c>
      <c r="E133" s="4">
        <f t="shared" si="26"/>
        <v>2095090.5184763651</v>
      </c>
      <c r="F133" s="4">
        <f t="shared" si="26"/>
        <v>3677953</v>
      </c>
      <c r="G133" s="4">
        <f t="shared" si="26"/>
        <v>4730956.777135291</v>
      </c>
    </row>
    <row r="134" spans="1:7" ht="12.75" customHeight="1">
      <c r="A134" s="1">
        <f t="shared" si="11"/>
        <v>1999.1</v>
      </c>
      <c r="B134" s="4">
        <f aca="true" t="shared" si="27" ref="B134:G134">SUM(B65:B67)</f>
        <v>1789269</v>
      </c>
      <c r="C134" s="4">
        <f t="shared" si="27"/>
        <v>2202557.089260618</v>
      </c>
      <c r="D134" s="4">
        <f t="shared" si="27"/>
        <v>1428349</v>
      </c>
      <c r="E134" s="4">
        <f t="shared" si="27"/>
        <v>1758119.3201941894</v>
      </c>
      <c r="F134" s="4">
        <f t="shared" si="27"/>
        <v>3591495</v>
      </c>
      <c r="G134" s="4">
        <f t="shared" si="27"/>
        <v>4420893.13259117</v>
      </c>
    </row>
    <row r="135" spans="1:7" ht="12.75" customHeight="1">
      <c r="A135" s="1">
        <f t="shared" si="11"/>
        <v>1999.1999999999998</v>
      </c>
      <c r="B135" s="4">
        <f aca="true" t="shared" si="28" ref="B135:G135">SUM(B68:B70)</f>
        <v>1767606</v>
      </c>
      <c r="C135" s="4">
        <f t="shared" si="28"/>
        <v>2129193.9951864253</v>
      </c>
      <c r="D135" s="4">
        <f t="shared" si="28"/>
        <v>1440723</v>
      </c>
      <c r="E135" s="4">
        <f t="shared" si="28"/>
        <v>1735638.255370578</v>
      </c>
      <c r="F135" s="4">
        <f t="shared" si="28"/>
        <v>3589660</v>
      </c>
      <c r="G135" s="4">
        <f t="shared" si="28"/>
        <v>4324222.136561787</v>
      </c>
    </row>
    <row r="136" spans="1:7" ht="12.75" customHeight="1">
      <c r="A136" s="1">
        <f t="shared" si="11"/>
        <v>1999.2999999999997</v>
      </c>
      <c r="B136" s="4">
        <f aca="true" t="shared" si="29" ref="B136:G136">SUM(B71:B73)</f>
        <v>1823820</v>
      </c>
      <c r="C136" s="4">
        <f t="shared" si="29"/>
        <v>2139710.397157182</v>
      </c>
      <c r="D136" s="4">
        <f t="shared" si="29"/>
        <v>1582345</v>
      </c>
      <c r="E136" s="4">
        <f t="shared" si="29"/>
        <v>1856106.8969319058</v>
      </c>
      <c r="F136" s="4">
        <f t="shared" si="29"/>
        <v>3731362</v>
      </c>
      <c r="G136" s="4">
        <f t="shared" si="29"/>
        <v>4378036.94079382</v>
      </c>
    </row>
    <row r="137" spans="1:7" ht="12.75" customHeight="1">
      <c r="A137" s="1">
        <f t="shared" si="11"/>
        <v>1999.3999999999996</v>
      </c>
      <c r="B137" s="4">
        <f aca="true" t="shared" si="30" ref="B137:G137">SUM(B74:B76)</f>
        <v>1933279</v>
      </c>
      <c r="C137" s="4">
        <f t="shared" si="30"/>
        <v>2207624.1313491906</v>
      </c>
      <c r="D137" s="4">
        <f t="shared" si="30"/>
        <v>1811796</v>
      </c>
      <c r="E137" s="4">
        <f t="shared" si="30"/>
        <v>2068385.521634601</v>
      </c>
      <c r="F137" s="4">
        <f t="shared" si="30"/>
        <v>4000305</v>
      </c>
      <c r="G137" s="4">
        <f t="shared" si="30"/>
        <v>4567222.769890696</v>
      </c>
    </row>
    <row r="138" spans="1:7" ht="12.75" customHeight="1">
      <c r="A138" s="1">
        <f t="shared" si="11"/>
        <v>2000.1</v>
      </c>
      <c r="B138" s="4">
        <f aca="true" t="shared" si="31" ref="B138:G138">SUM(B77:B79)</f>
        <v>1763199</v>
      </c>
      <c r="C138" s="4">
        <f t="shared" si="31"/>
        <v>1950644.9099752903</v>
      </c>
      <c r="D138" s="4">
        <f t="shared" si="31"/>
        <v>1569660</v>
      </c>
      <c r="E138" s="4">
        <f t="shared" si="31"/>
        <v>1735981.810144114</v>
      </c>
      <c r="F138" s="4">
        <f t="shared" si="31"/>
        <v>4043255</v>
      </c>
      <c r="G138" s="4">
        <f t="shared" si="31"/>
        <v>4473613.460106682</v>
      </c>
    </row>
    <row r="139" spans="1:7" ht="12.75" customHeight="1">
      <c r="A139" s="1">
        <f t="shared" si="11"/>
        <v>2000.1999999999998</v>
      </c>
      <c r="B139" s="4">
        <f aca="true" t="shared" si="32" ref="B139:G139">SUM(B80:B82)</f>
        <v>1716603</v>
      </c>
      <c r="C139" s="4">
        <f t="shared" si="32"/>
        <v>1859573.934679843</v>
      </c>
      <c r="D139" s="4">
        <f t="shared" si="32"/>
        <v>1614009</v>
      </c>
      <c r="E139" s="4">
        <f t="shared" si="32"/>
        <v>1748620.0831237927</v>
      </c>
      <c r="F139" s="4">
        <f t="shared" si="32"/>
        <v>4179588</v>
      </c>
      <c r="G139" s="4">
        <f t="shared" si="32"/>
        <v>4529833.015915882</v>
      </c>
    </row>
    <row r="140" spans="1:7" ht="12.75" customHeight="1">
      <c r="A140" s="1">
        <f t="shared" si="11"/>
        <v>2000.2999999999997</v>
      </c>
      <c r="B140" s="4">
        <f aca="true" t="shared" si="33" ref="B140:G140">SUM(B83:B85)</f>
        <v>1688252</v>
      </c>
      <c r="C140" s="4">
        <f t="shared" si="33"/>
        <v>1804735.5333119165</v>
      </c>
      <c r="D140" s="4">
        <f t="shared" si="33"/>
        <v>1761674</v>
      </c>
      <c r="E140" s="4">
        <f t="shared" si="33"/>
        <v>1882980.7363458788</v>
      </c>
      <c r="F140" s="4">
        <f t="shared" si="33"/>
        <v>4328846</v>
      </c>
      <c r="G140" s="4">
        <f t="shared" si="33"/>
        <v>4628032.945688514</v>
      </c>
    </row>
    <row r="141" spans="1:7" ht="12.75" customHeight="1">
      <c r="A141" s="1">
        <f t="shared" si="11"/>
        <v>2000.3999999999996</v>
      </c>
      <c r="B141" s="4">
        <f aca="true" t="shared" si="34" ref="B141:G141">SUM(B86:B88)</f>
        <v>1952733</v>
      </c>
      <c r="C141" s="4">
        <f t="shared" si="34"/>
        <v>2066723.0264502596</v>
      </c>
      <c r="D141" s="4">
        <f t="shared" si="34"/>
        <v>2059365</v>
      </c>
      <c r="E141" s="4">
        <f t="shared" si="34"/>
        <v>2179445.6372557427</v>
      </c>
      <c r="F141" s="4">
        <f t="shared" si="34"/>
        <v>4499465</v>
      </c>
      <c r="G141" s="4">
        <f t="shared" si="34"/>
        <v>4761386.283886405</v>
      </c>
    </row>
    <row r="142" spans="1:7" ht="12.75" customHeight="1">
      <c r="A142" s="1">
        <f t="shared" si="11"/>
        <v>2001.1</v>
      </c>
      <c r="B142" s="4">
        <f aca="true" t="shared" si="35" ref="B142:G142">SUM(B89:B91)</f>
        <v>1923970</v>
      </c>
      <c r="C142" s="4">
        <f t="shared" si="35"/>
        <v>2012867.366991495</v>
      </c>
      <c r="D142" s="4">
        <f t="shared" si="35"/>
        <v>1796387</v>
      </c>
      <c r="E142" s="4">
        <f t="shared" si="35"/>
        <v>1879414.7498436365</v>
      </c>
      <c r="F142" s="4">
        <f t="shared" si="35"/>
        <v>4698505</v>
      </c>
      <c r="G142" s="4">
        <f t="shared" si="35"/>
        <v>4915697.541050099</v>
      </c>
    </row>
    <row r="143" spans="1:7" ht="12.75" customHeight="1">
      <c r="A143" s="1">
        <f t="shared" si="11"/>
        <v>2001.1999999999998</v>
      </c>
      <c r="B143" s="4">
        <f aca="true" t="shared" si="36" ref="B143:G143">SUM(B92:B94)</f>
        <v>1847437</v>
      </c>
      <c r="C143" s="4">
        <f t="shared" si="36"/>
        <v>1928015.8291464085</v>
      </c>
      <c r="D143" s="4">
        <f t="shared" si="36"/>
        <v>1758082</v>
      </c>
      <c r="E143" s="4">
        <f t="shared" si="36"/>
        <v>1834807.899051928</v>
      </c>
      <c r="F143" s="4">
        <f t="shared" si="36"/>
        <v>4737154</v>
      </c>
      <c r="G143" s="4">
        <f t="shared" si="36"/>
        <v>4943835.519782132</v>
      </c>
    </row>
    <row r="144" spans="1:7" ht="12.75" customHeight="1">
      <c r="A144" s="1">
        <f t="shared" si="11"/>
        <v>2001.2999999999997</v>
      </c>
      <c r="B144" s="4">
        <f aca="true" t="shared" si="37" ref="B144:G144">SUM(B95:B97)</f>
        <v>1857932</v>
      </c>
      <c r="C144" s="4">
        <f t="shared" si="37"/>
        <v>1935966.7248982957</v>
      </c>
      <c r="D144" s="4">
        <f t="shared" si="37"/>
        <v>1915077</v>
      </c>
      <c r="E144" s="4">
        <f t="shared" si="37"/>
        <v>1995234.587398869</v>
      </c>
      <c r="F144" s="4">
        <f t="shared" si="37"/>
        <v>4730584</v>
      </c>
      <c r="G144" s="4">
        <f t="shared" si="37"/>
        <v>4929981.1527976245</v>
      </c>
    </row>
    <row r="145" spans="1:7" ht="12.75" customHeight="1">
      <c r="A145" s="1">
        <f t="shared" si="11"/>
        <v>2001.3999999999996</v>
      </c>
      <c r="B145" s="4">
        <f aca="true" t="shared" si="38" ref="B145:G145">SUM(B98:B100)</f>
        <v>2034694</v>
      </c>
      <c r="C145" s="4">
        <f t="shared" si="38"/>
        <v>2129610.6150522674</v>
      </c>
      <c r="D145" s="4">
        <f t="shared" si="38"/>
        <v>2233805</v>
      </c>
      <c r="E145" s="4">
        <f t="shared" si="38"/>
        <v>2338098.6105633634</v>
      </c>
      <c r="F145" s="4">
        <f t="shared" si="38"/>
        <v>4951449</v>
      </c>
      <c r="G145" s="4">
        <f t="shared" si="38"/>
        <v>5182619.466301259</v>
      </c>
    </row>
    <row r="146" spans="1:7" ht="12.75" customHeight="1">
      <c r="A146" s="1">
        <f t="shared" si="11"/>
        <v>2002.1</v>
      </c>
      <c r="B146" s="4">
        <f aca="true" t="shared" si="39" ref="B146:G146">SUM(B101:B103)</f>
        <v>1820168</v>
      </c>
      <c r="C146" s="4">
        <f t="shared" si="39"/>
        <v>1889385.5254363166</v>
      </c>
      <c r="D146" s="4">
        <f t="shared" si="39"/>
        <v>1843049</v>
      </c>
      <c r="E146" s="4">
        <f t="shared" si="39"/>
        <v>1912960.4559870888</v>
      </c>
      <c r="F146" s="4">
        <f t="shared" si="39"/>
        <v>4969536</v>
      </c>
      <c r="G146" s="4">
        <f t="shared" si="39"/>
        <v>5156683.895608452</v>
      </c>
    </row>
    <row r="147" spans="1:7" ht="12.75" customHeight="1">
      <c r="A147" s="1">
        <f t="shared" si="11"/>
        <v>2002.1999999999998</v>
      </c>
      <c r="B147" s="4">
        <f aca="true" t="shared" si="40" ref="B147:G147">SUM(B104:B106)</f>
        <v>1843062</v>
      </c>
      <c r="C147" s="4">
        <f t="shared" si="40"/>
        <v>1858508.466941997</v>
      </c>
      <c r="D147" s="4">
        <f t="shared" si="40"/>
        <v>1924974</v>
      </c>
      <c r="E147" s="4">
        <f t="shared" si="40"/>
        <v>1941096.0744725903</v>
      </c>
      <c r="F147" s="4">
        <f t="shared" si="40"/>
        <v>5291081</v>
      </c>
      <c r="G147" s="4">
        <f t="shared" si="40"/>
        <v>5334766.23200612</v>
      </c>
    </row>
    <row r="148" spans="1:7" ht="12.75" customHeight="1">
      <c r="A148" s="1">
        <f t="shared" si="11"/>
        <v>2002.2999999999997</v>
      </c>
      <c r="B148" s="4">
        <f aca="true" t="shared" si="41" ref="B148:G148">SUM(B107:B109)</f>
        <v>2115385</v>
      </c>
      <c r="C148" s="4">
        <f t="shared" si="41"/>
        <v>2088889.178185361</v>
      </c>
      <c r="D148" s="4">
        <f t="shared" si="41"/>
        <v>2105239</v>
      </c>
      <c r="E148" s="4">
        <f t="shared" si="41"/>
        <v>2078967.81502828</v>
      </c>
      <c r="F148" s="4">
        <f t="shared" si="41"/>
        <v>5488049</v>
      </c>
      <c r="G148" s="4">
        <f t="shared" si="41"/>
        <v>5420934.783450492</v>
      </c>
    </row>
    <row r="149" spans="1:7" ht="12.75" customHeight="1">
      <c r="A149" s="1">
        <f t="shared" si="11"/>
        <v>2002.3999999999996</v>
      </c>
      <c r="B149" s="4">
        <f aca="true" t="shared" si="42" ref="B149:G149">SUM(B110:B112)</f>
        <v>2622243</v>
      </c>
      <c r="C149" s="4">
        <f t="shared" si="42"/>
        <v>2555278.135534457</v>
      </c>
      <c r="D149" s="4">
        <f t="shared" si="42"/>
        <v>2501449</v>
      </c>
      <c r="E149" s="4">
        <f t="shared" si="42"/>
        <v>2437654.569578833</v>
      </c>
      <c r="F149" s="4">
        <f t="shared" si="42"/>
        <v>5645196</v>
      </c>
      <c r="G149" s="4">
        <f t="shared" si="42"/>
        <v>5501169.184806515</v>
      </c>
    </row>
    <row r="151" spans="1:7" ht="12.75" customHeight="1">
      <c r="A151" s="1">
        <v>1995.01</v>
      </c>
      <c r="B151" s="5">
        <f aca="true" t="shared" si="43" ref="B151:C182">(B118/B114-1)*100</f>
        <v>14.131210206229072</v>
      </c>
      <c r="C151" s="5">
        <f t="shared" si="43"/>
        <v>-6.611278008467536</v>
      </c>
      <c r="D151" s="5">
        <f aca="true" t="shared" si="44" ref="D151:D181">(D118/D114-1)*100</f>
        <v>1.4468698886810794</v>
      </c>
      <c r="E151" s="5">
        <f aca="true" t="shared" si="45" ref="E151:F181">(E118/E114-1)*100</f>
        <v>-16.704064179786094</v>
      </c>
      <c r="F151" s="5">
        <f t="shared" si="45"/>
        <v>20.386447802001605</v>
      </c>
      <c r="G151" s="5">
        <f aca="true" t="shared" si="46" ref="G151:G181">(G118/G114-1)*100</f>
        <v>-1.6010809459162667</v>
      </c>
    </row>
    <row r="152" spans="1:7" ht="12.75" customHeight="1">
      <c r="A152" s="1">
        <f>+A151+0.01</f>
        <v>1995.02</v>
      </c>
      <c r="B152" s="5">
        <f t="shared" si="43"/>
        <v>52.15988556401263</v>
      </c>
      <c r="C152" s="5">
        <f t="shared" si="43"/>
        <v>7.6035189607425835</v>
      </c>
      <c r="D152" s="5">
        <f t="shared" si="44"/>
        <v>22.691234434406503</v>
      </c>
      <c r="E152" s="5">
        <f t="shared" si="45"/>
        <v>-13.209408512449617</v>
      </c>
      <c r="F152" s="5">
        <f t="shared" si="45"/>
        <v>20.0285995085995</v>
      </c>
      <c r="G152" s="5">
        <f t="shared" si="46"/>
        <v>-14.750416034695647</v>
      </c>
    </row>
    <row r="153" spans="1:7" ht="12.75" customHeight="1">
      <c r="A153" s="1">
        <f>+A152+0.01</f>
        <v>1995.03</v>
      </c>
      <c r="B153" s="5">
        <f t="shared" si="43"/>
        <v>104.69647828751198</v>
      </c>
      <c r="C153" s="5">
        <f t="shared" si="43"/>
        <v>39.65426599025235</v>
      </c>
      <c r="D153" s="5">
        <f t="shared" si="44"/>
        <v>46.810045254413836</v>
      </c>
      <c r="E153" s="5">
        <f t="shared" si="45"/>
        <v>0.15640412956883232</v>
      </c>
      <c r="F153" s="5">
        <f t="shared" si="45"/>
        <v>23.33337784603058</v>
      </c>
      <c r="G153" s="5">
        <f t="shared" si="46"/>
        <v>-15.75873218263938</v>
      </c>
    </row>
    <row r="154" spans="1:7" ht="12.75" customHeight="1">
      <c r="A154" s="1">
        <f>+A153+0.01</f>
        <v>1995.04</v>
      </c>
      <c r="B154" s="5">
        <f t="shared" si="43"/>
        <v>153.87925278573232</v>
      </c>
      <c r="C154" s="5">
        <f t="shared" si="43"/>
        <v>63.394544696011046</v>
      </c>
      <c r="D154" s="5">
        <f t="shared" si="44"/>
        <v>65.95787297675002</v>
      </c>
      <c r="E154" s="5">
        <f t="shared" si="45"/>
        <v>6.7935403758697</v>
      </c>
      <c r="F154" s="5">
        <f t="shared" si="45"/>
        <v>47.98588537461288</v>
      </c>
      <c r="G154" s="5">
        <f t="shared" si="46"/>
        <v>-4.880847352627626</v>
      </c>
    </row>
    <row r="155" spans="1:7" ht="12.75" customHeight="1">
      <c r="A155" s="1">
        <f t="shared" si="11"/>
        <v>1996.01</v>
      </c>
      <c r="B155" s="5">
        <f t="shared" si="43"/>
        <v>185.39818341634927</v>
      </c>
      <c r="C155" s="5">
        <f t="shared" si="43"/>
        <v>92.69227421620612</v>
      </c>
      <c r="D155" s="5">
        <f t="shared" si="44"/>
        <v>94.89014969846015</v>
      </c>
      <c r="E155" s="5">
        <f t="shared" si="45"/>
        <v>31.084896832173282</v>
      </c>
      <c r="F155" s="5">
        <f t="shared" si="45"/>
        <v>71.3221585708959</v>
      </c>
      <c r="G155" s="5">
        <f t="shared" si="46"/>
        <v>15.812379920572583</v>
      </c>
    </row>
    <row r="156" spans="1:7" ht="12.75" customHeight="1">
      <c r="A156" s="1">
        <f t="shared" si="11"/>
        <v>1996.02</v>
      </c>
      <c r="B156" s="5">
        <f t="shared" si="43"/>
        <v>137.48019228874512</v>
      </c>
      <c r="C156" s="5">
        <f t="shared" si="43"/>
        <v>78.03044872031894</v>
      </c>
      <c r="D156" s="5">
        <f t="shared" si="44"/>
        <v>54.15665108239385</v>
      </c>
      <c r="E156" s="5">
        <f t="shared" si="45"/>
        <v>15.522081887805061</v>
      </c>
      <c r="F156" s="5">
        <f t="shared" si="45"/>
        <v>57.81652366225576</v>
      </c>
      <c r="G156" s="5">
        <f t="shared" si="46"/>
        <v>17.738184177617633</v>
      </c>
    </row>
    <row r="157" spans="1:7" ht="12.75" customHeight="1">
      <c r="A157" s="1">
        <f t="shared" si="11"/>
        <v>1996.03</v>
      </c>
      <c r="B157" s="5">
        <f t="shared" si="43"/>
        <v>70.20538354628873</v>
      </c>
      <c r="C157" s="5">
        <f t="shared" si="43"/>
        <v>29.91097505417235</v>
      </c>
      <c r="D157" s="5">
        <f t="shared" si="44"/>
        <v>39.85542588191524</v>
      </c>
      <c r="E157" s="5">
        <f t="shared" si="45"/>
        <v>6.618418670286874</v>
      </c>
      <c r="F157" s="5">
        <f t="shared" si="45"/>
        <v>44.84214720512094</v>
      </c>
      <c r="G157" s="5">
        <f t="shared" si="46"/>
        <v>10.35507463810006</v>
      </c>
    </row>
    <row r="158" spans="1:7" ht="12.75" customHeight="1">
      <c r="A158" s="1">
        <f t="shared" si="11"/>
        <v>1996.04</v>
      </c>
      <c r="B158" s="5">
        <f t="shared" si="43"/>
        <v>26.239190044294446</v>
      </c>
      <c r="C158" s="5">
        <f t="shared" si="43"/>
        <v>-0.8644622976717531</v>
      </c>
      <c r="D158" s="5">
        <f t="shared" si="44"/>
        <v>35.72136012404632</v>
      </c>
      <c r="E158" s="5">
        <f t="shared" si="45"/>
        <v>6.552244272739571</v>
      </c>
      <c r="F158" s="5">
        <f t="shared" si="45"/>
        <v>25.99766519796447</v>
      </c>
      <c r="G158" s="5">
        <f t="shared" si="46"/>
        <v>-0.967312026953715</v>
      </c>
    </row>
    <row r="159" spans="1:7" ht="12.75" customHeight="1">
      <c r="A159" s="1">
        <f t="shared" si="11"/>
        <v>1997.01</v>
      </c>
      <c r="B159" s="5">
        <f t="shared" si="43"/>
        <v>-9.387062862399187</v>
      </c>
      <c r="C159" s="5">
        <f t="shared" si="43"/>
        <v>-25.596988400034526</v>
      </c>
      <c r="D159" s="5">
        <f t="shared" si="44"/>
        <v>14.783156575639289</v>
      </c>
      <c r="E159" s="5">
        <f t="shared" si="45"/>
        <v>-5.735487478620504</v>
      </c>
      <c r="F159" s="5">
        <f t="shared" si="45"/>
        <v>27.02391806993447</v>
      </c>
      <c r="G159" s="5">
        <f t="shared" si="46"/>
        <v>4.258553676643473</v>
      </c>
    </row>
    <row r="160" spans="1:7" ht="12.75" customHeight="1">
      <c r="A160" s="1">
        <f t="shared" si="11"/>
        <v>1997.02</v>
      </c>
      <c r="B160" s="5">
        <f t="shared" si="43"/>
        <v>-15.004379992316109</v>
      </c>
      <c r="C160" s="5">
        <f t="shared" si="43"/>
        <v>-26.825551050717287</v>
      </c>
      <c r="D160" s="5">
        <f t="shared" si="44"/>
        <v>16.928698942895704</v>
      </c>
      <c r="E160" s="5">
        <f t="shared" si="45"/>
        <v>0.6198944524958394</v>
      </c>
      <c r="F160" s="5">
        <f t="shared" si="45"/>
        <v>23.731879076413342</v>
      </c>
      <c r="G160" s="5">
        <f t="shared" si="46"/>
        <v>6.484691455431801</v>
      </c>
    </row>
    <row r="161" spans="1:7" ht="12.75" customHeight="1">
      <c r="A161" s="1">
        <f t="shared" si="11"/>
        <v>1997.03</v>
      </c>
      <c r="B161" s="5">
        <f t="shared" si="43"/>
        <v>-20.76010975299466</v>
      </c>
      <c r="C161" s="5">
        <f t="shared" si="43"/>
        <v>-30.77733118326349</v>
      </c>
      <c r="D161" s="5">
        <f t="shared" si="44"/>
        <v>4.763780568181719</v>
      </c>
      <c r="E161" s="5">
        <f t="shared" si="45"/>
        <v>-8.362219739428788</v>
      </c>
      <c r="F161" s="5">
        <f t="shared" si="45"/>
        <v>31.851924943835463</v>
      </c>
      <c r="G161" s="5">
        <f t="shared" si="46"/>
        <v>15.256735598760486</v>
      </c>
    </row>
    <row r="162" spans="1:7" ht="12.75" customHeight="1">
      <c r="A162" s="1">
        <f t="shared" si="11"/>
        <v>1997.04</v>
      </c>
      <c r="B162" s="5">
        <f t="shared" si="43"/>
        <v>-16.634659697101696</v>
      </c>
      <c r="C162" s="5">
        <f t="shared" si="43"/>
        <v>-25.713577025040944</v>
      </c>
      <c r="D162" s="5">
        <f t="shared" si="44"/>
        <v>0.9715427313846003</v>
      </c>
      <c r="E162" s="5">
        <f t="shared" si="45"/>
        <v>-10.000423933409774</v>
      </c>
      <c r="F162" s="5">
        <f t="shared" si="45"/>
        <v>29.57265615588922</v>
      </c>
      <c r="G162" s="5">
        <f t="shared" si="46"/>
        <v>15.51939023575235</v>
      </c>
    </row>
    <row r="163" spans="1:7" ht="12.75" customHeight="1">
      <c r="A163" s="1">
        <f t="shared" si="11"/>
        <v>1998.01</v>
      </c>
      <c r="B163" s="5">
        <f t="shared" si="43"/>
        <v>-9.603089359906502</v>
      </c>
      <c r="C163" s="5">
        <f t="shared" si="43"/>
        <v>-18.941099723364175</v>
      </c>
      <c r="D163" s="5">
        <f t="shared" si="44"/>
        <v>-1.5672208022066036</v>
      </c>
      <c r="E163" s="5">
        <f t="shared" si="45"/>
        <v>-11.706482940289597</v>
      </c>
      <c r="F163" s="5">
        <f t="shared" si="45"/>
        <v>25.40256074323166</v>
      </c>
      <c r="G163" s="5">
        <f t="shared" si="46"/>
        <v>12.482288403630214</v>
      </c>
    </row>
    <row r="164" spans="1:7" ht="12.75" customHeight="1">
      <c r="A164" s="1">
        <f t="shared" si="11"/>
        <v>1998.02</v>
      </c>
      <c r="B164" s="5">
        <f t="shared" si="43"/>
        <v>-11.654921341916069</v>
      </c>
      <c r="C164" s="5">
        <f t="shared" si="43"/>
        <v>-21.419873585819616</v>
      </c>
      <c r="D164" s="5">
        <f t="shared" si="44"/>
        <v>-0.8892330719627362</v>
      </c>
      <c r="E164" s="5">
        <f t="shared" si="45"/>
        <v>-11.790892004194964</v>
      </c>
      <c r="F164" s="5">
        <f t="shared" si="45"/>
        <v>23.56651921937498</v>
      </c>
      <c r="G164" s="5">
        <f t="shared" si="46"/>
        <v>9.957177510090776</v>
      </c>
    </row>
    <row r="165" spans="1:7" ht="12.75" customHeight="1">
      <c r="A165" s="1">
        <f t="shared" si="11"/>
        <v>1998.03</v>
      </c>
      <c r="B165" s="5">
        <f t="shared" si="43"/>
        <v>2.6316818541069376</v>
      </c>
      <c r="C165" s="5">
        <f t="shared" si="43"/>
        <v>-10.031109311689823</v>
      </c>
      <c r="D165" s="5">
        <f t="shared" si="44"/>
        <v>7.437861154065262</v>
      </c>
      <c r="E165" s="5">
        <f t="shared" si="45"/>
        <v>-5.90589107989532</v>
      </c>
      <c r="F165" s="5">
        <f t="shared" si="45"/>
        <v>22.69110489064332</v>
      </c>
      <c r="G165" s="5">
        <f t="shared" si="46"/>
        <v>7.4337390811875625</v>
      </c>
    </row>
    <row r="166" spans="1:7" ht="12.75" customHeight="1">
      <c r="A166" s="1">
        <f t="shared" si="11"/>
        <v>1998.04</v>
      </c>
      <c r="B166" s="5">
        <f t="shared" si="43"/>
        <v>-0.8916608356833944</v>
      </c>
      <c r="C166" s="5">
        <f t="shared" si="43"/>
        <v>-15.28770534368441</v>
      </c>
      <c r="D166" s="5">
        <f t="shared" si="44"/>
        <v>9.51834469182813</v>
      </c>
      <c r="E166" s="5">
        <f t="shared" si="45"/>
        <v>-6.376537265295401</v>
      </c>
      <c r="F166" s="5">
        <f t="shared" si="45"/>
        <v>27.112977854825317</v>
      </c>
      <c r="G166" s="5">
        <f t="shared" si="46"/>
        <v>8.674476657336804</v>
      </c>
    </row>
    <row r="167" spans="1:7" ht="12.75" customHeight="1">
      <c r="A167" s="1">
        <f t="shared" si="11"/>
        <v>1999.01</v>
      </c>
      <c r="B167" s="5">
        <f t="shared" si="43"/>
        <v>-0.3306030958041495</v>
      </c>
      <c r="C167" s="5">
        <f t="shared" si="43"/>
        <v>-15.206290801567036</v>
      </c>
      <c r="D167" s="5">
        <f t="shared" si="44"/>
        <v>10.322095793028229</v>
      </c>
      <c r="E167" s="5">
        <f t="shared" si="45"/>
        <v>-6.1673523298072075</v>
      </c>
      <c r="F167" s="5">
        <f t="shared" si="45"/>
        <v>23.916911550838794</v>
      </c>
      <c r="G167" s="5">
        <f t="shared" si="46"/>
        <v>5.40815666097989</v>
      </c>
    </row>
    <row r="168" spans="1:7" ht="12.75" customHeight="1">
      <c r="A168" s="1">
        <f t="shared" si="11"/>
        <v>1999.02</v>
      </c>
      <c r="B168" s="5">
        <f t="shared" si="43"/>
        <v>1.7316655136810022</v>
      </c>
      <c r="C168" s="5">
        <f t="shared" si="43"/>
        <v>-13.156675632525872</v>
      </c>
      <c r="D168" s="5">
        <f t="shared" si="44"/>
        <v>14.635780401230768</v>
      </c>
      <c r="E168" s="5">
        <f t="shared" si="45"/>
        <v>-2.148006379532419</v>
      </c>
      <c r="F168" s="5">
        <f t="shared" si="45"/>
        <v>21.814577936985025</v>
      </c>
      <c r="G168" s="5">
        <f t="shared" si="46"/>
        <v>3.9938757999772534</v>
      </c>
    </row>
    <row r="169" spans="1:7" ht="12.75" customHeight="1">
      <c r="A169" s="1">
        <f t="shared" si="11"/>
        <v>1999.03</v>
      </c>
      <c r="B169" s="5">
        <f t="shared" si="43"/>
        <v>-2.1254924394677133</v>
      </c>
      <c r="C169" s="5">
        <f t="shared" si="43"/>
        <v>-15.518308492811306</v>
      </c>
      <c r="D169" s="5">
        <f t="shared" si="44"/>
        <v>19.866539301516784</v>
      </c>
      <c r="E169" s="5">
        <f t="shared" si="45"/>
        <v>3.542899462914151</v>
      </c>
      <c r="F169" s="5">
        <f t="shared" si="45"/>
        <v>14.949254411839451</v>
      </c>
      <c r="G169" s="5">
        <f t="shared" si="46"/>
        <v>-0.6744284997144412</v>
      </c>
    </row>
    <row r="170" spans="1:7" ht="12.75" customHeight="1">
      <c r="A170" s="1">
        <f t="shared" si="11"/>
        <v>1999.04</v>
      </c>
      <c r="B170" s="5">
        <f t="shared" si="43"/>
        <v>-1.5208829138684266</v>
      </c>
      <c r="C170" s="5">
        <f t="shared" si="43"/>
        <v>-12.579127599883877</v>
      </c>
      <c r="D170" s="5">
        <f t="shared" si="44"/>
        <v>11.220543495075553</v>
      </c>
      <c r="E170" s="5">
        <f t="shared" si="45"/>
        <v>-1.2746464463590401</v>
      </c>
      <c r="F170" s="5">
        <f t="shared" si="45"/>
        <v>8.764440437384602</v>
      </c>
      <c r="G170" s="5">
        <f t="shared" si="46"/>
        <v>-3.460906851567991</v>
      </c>
    </row>
    <row r="171" spans="1:7" ht="12.75" customHeight="1">
      <c r="A171" s="1">
        <f t="shared" si="11"/>
        <v>2000.01</v>
      </c>
      <c r="B171" s="5">
        <f t="shared" si="43"/>
        <v>-1.457019598506426</v>
      </c>
      <c r="C171" s="5">
        <f t="shared" si="43"/>
        <v>-11.437259924549469</v>
      </c>
      <c r="D171" s="5">
        <f t="shared" si="44"/>
        <v>9.893310388427468</v>
      </c>
      <c r="E171" s="5">
        <f t="shared" si="45"/>
        <v>-1.2591585676693606</v>
      </c>
      <c r="F171" s="5">
        <f t="shared" si="45"/>
        <v>12.578605845198165</v>
      </c>
      <c r="G171" s="5">
        <f t="shared" si="46"/>
        <v>1.1925266215293329</v>
      </c>
    </row>
    <row r="172" spans="1:7" ht="12.75" customHeight="1">
      <c r="A172" s="1">
        <f t="shared" si="11"/>
        <v>2000.02</v>
      </c>
      <c r="B172" s="5">
        <f t="shared" si="43"/>
        <v>-2.8854280874810345</v>
      </c>
      <c r="C172" s="5">
        <f t="shared" si="43"/>
        <v>-12.663010562500443</v>
      </c>
      <c r="D172" s="5">
        <f t="shared" si="44"/>
        <v>12.027711086725201</v>
      </c>
      <c r="E172" s="5">
        <f t="shared" si="45"/>
        <v>0.7479569958224408</v>
      </c>
      <c r="F172" s="5">
        <f t="shared" si="45"/>
        <v>16.434091250981986</v>
      </c>
      <c r="G172" s="5">
        <f t="shared" si="46"/>
        <v>4.754863946873411</v>
      </c>
    </row>
    <row r="173" spans="1:7" ht="12.75" customHeight="1">
      <c r="A173" s="1">
        <f t="shared" si="11"/>
        <v>2000.03</v>
      </c>
      <c r="B173" s="5">
        <f t="shared" si="43"/>
        <v>-7.433189678806018</v>
      </c>
      <c r="C173" s="5">
        <f t="shared" si="43"/>
        <v>-15.65514960764377</v>
      </c>
      <c r="D173" s="5">
        <f t="shared" si="44"/>
        <v>11.333116355788398</v>
      </c>
      <c r="E173" s="5">
        <f t="shared" si="45"/>
        <v>1.4478605439371295</v>
      </c>
      <c r="F173" s="5">
        <f t="shared" si="45"/>
        <v>16.01249088134573</v>
      </c>
      <c r="G173" s="5">
        <f t="shared" si="46"/>
        <v>5.710230595938404</v>
      </c>
    </row>
    <row r="174" spans="1:7" ht="12.75" customHeight="1">
      <c r="A174" s="1">
        <f t="shared" si="11"/>
        <v>2000.04</v>
      </c>
      <c r="B174" s="5">
        <f t="shared" si="43"/>
        <v>1.006269658957648</v>
      </c>
      <c r="C174" s="5">
        <f t="shared" si="43"/>
        <v>-6.382477111845086</v>
      </c>
      <c r="D174" s="5">
        <f t="shared" si="44"/>
        <v>13.664286707775041</v>
      </c>
      <c r="E174" s="5">
        <f t="shared" si="45"/>
        <v>5.369410801781926</v>
      </c>
      <c r="F174" s="5">
        <f t="shared" si="45"/>
        <v>12.47804854879815</v>
      </c>
      <c r="G174" s="5">
        <f t="shared" si="46"/>
        <v>4.251238088838738</v>
      </c>
    </row>
    <row r="175" spans="1:7" ht="12.75" customHeight="1">
      <c r="A175" s="1">
        <f t="shared" si="11"/>
        <v>2001.01</v>
      </c>
      <c r="B175" s="5">
        <f t="shared" si="43"/>
        <v>9.118142648674365</v>
      </c>
      <c r="C175" s="5">
        <f t="shared" si="43"/>
        <v>3.1898402778490764</v>
      </c>
      <c r="D175" s="5">
        <f t="shared" si="44"/>
        <v>14.444338264337508</v>
      </c>
      <c r="E175" s="5">
        <f t="shared" si="45"/>
        <v>8.262352684882979</v>
      </c>
      <c r="F175" s="5">
        <f t="shared" si="45"/>
        <v>16.206002342172333</v>
      </c>
      <c r="G175" s="5">
        <f t="shared" si="46"/>
        <v>9.882035738797935</v>
      </c>
    </row>
    <row r="176" spans="1:7" ht="12.75" customHeight="1">
      <c r="A176" s="1">
        <f t="shared" si="11"/>
        <v>2001.02</v>
      </c>
      <c r="B176" s="5">
        <f t="shared" si="43"/>
        <v>7.621680726411406</v>
      </c>
      <c r="C176" s="5">
        <f t="shared" si="43"/>
        <v>3.680514831390602</v>
      </c>
      <c r="D176" s="5">
        <f t="shared" si="44"/>
        <v>8.926406234413808</v>
      </c>
      <c r="E176" s="5">
        <f t="shared" si="45"/>
        <v>4.928904612268115</v>
      </c>
      <c r="F176" s="5">
        <f t="shared" si="45"/>
        <v>13.340214394337435</v>
      </c>
      <c r="G176" s="5">
        <f t="shared" si="46"/>
        <v>9.139465018061887</v>
      </c>
    </row>
    <row r="177" spans="1:7" ht="12.75" customHeight="1">
      <c r="A177" s="1">
        <f t="shared" si="11"/>
        <v>2001.03</v>
      </c>
      <c r="B177" s="5">
        <f t="shared" si="43"/>
        <v>10.050632251583291</v>
      </c>
      <c r="C177" s="5">
        <f t="shared" si="43"/>
        <v>7.271491537907138</v>
      </c>
      <c r="D177" s="5">
        <f t="shared" si="44"/>
        <v>8.70779724284969</v>
      </c>
      <c r="E177" s="5">
        <f t="shared" si="45"/>
        <v>5.961497581267383</v>
      </c>
      <c r="F177" s="5">
        <f t="shared" si="45"/>
        <v>9.280487224539758</v>
      </c>
      <c r="G177" s="5">
        <f t="shared" si="46"/>
        <v>6.524331409317341</v>
      </c>
    </row>
    <row r="178" spans="1:7" ht="12.75" customHeight="1">
      <c r="A178" s="1">
        <f t="shared" si="11"/>
        <v>2001.04</v>
      </c>
      <c r="B178" s="5">
        <f t="shared" si="43"/>
        <v>4.197245603981692</v>
      </c>
      <c r="C178" s="5">
        <f t="shared" si="43"/>
        <v>3.0428648540303804</v>
      </c>
      <c r="D178" s="5">
        <f t="shared" si="44"/>
        <v>8.470572239501006</v>
      </c>
      <c r="E178" s="5">
        <f t="shared" si="45"/>
        <v>7.279510467964201</v>
      </c>
      <c r="F178" s="5">
        <f t="shared" si="45"/>
        <v>10.04528316144253</v>
      </c>
      <c r="G178" s="5">
        <f t="shared" si="46"/>
        <v>8.846860080233387</v>
      </c>
    </row>
    <row r="179" spans="1:7" ht="12.75" customHeight="1">
      <c r="A179" s="1">
        <f t="shared" si="11"/>
        <v>2002.01</v>
      </c>
      <c r="B179" s="5">
        <f t="shared" si="43"/>
        <v>-5.395198469830609</v>
      </c>
      <c r="C179" s="5">
        <f t="shared" si="43"/>
        <v>-6.134623849545484</v>
      </c>
      <c r="D179" s="5">
        <f t="shared" si="44"/>
        <v>2.597547187771898</v>
      </c>
      <c r="E179" s="5">
        <f t="shared" si="45"/>
        <v>1.7849017172097525</v>
      </c>
      <c r="F179" s="5">
        <f t="shared" si="45"/>
        <v>5.768451879906489</v>
      </c>
      <c r="G179" s="5">
        <f t="shared" si="46"/>
        <v>4.902383691142909</v>
      </c>
    </row>
    <row r="180" spans="1:7" ht="12.75" customHeight="1">
      <c r="A180" s="1">
        <f t="shared" si="11"/>
        <v>2002.02</v>
      </c>
      <c r="B180" s="5">
        <f t="shared" si="43"/>
        <v>-0.236814570672772</v>
      </c>
      <c r="C180" s="5">
        <f t="shared" si="43"/>
        <v>-3.6051240427411146</v>
      </c>
      <c r="D180" s="5">
        <f t="shared" si="44"/>
        <v>9.49284504363277</v>
      </c>
      <c r="E180" s="5">
        <f t="shared" si="45"/>
        <v>5.792877580022582</v>
      </c>
      <c r="F180" s="5">
        <f t="shared" si="45"/>
        <v>11.693244509255972</v>
      </c>
      <c r="G180" s="5">
        <f t="shared" si="46"/>
        <v>7.907437669795603</v>
      </c>
    </row>
    <row r="181" spans="1:7" ht="12.75" customHeight="1">
      <c r="A181" s="1">
        <f t="shared" si="11"/>
        <v>2002.03</v>
      </c>
      <c r="B181" s="5">
        <f t="shared" si="43"/>
        <v>13.856965701651092</v>
      </c>
      <c r="C181" s="5">
        <f t="shared" si="43"/>
        <v>7.89902281482131</v>
      </c>
      <c r="D181" s="5">
        <f t="shared" si="44"/>
        <v>9.929731284956155</v>
      </c>
      <c r="E181" s="5">
        <f t="shared" si="45"/>
        <v>4.196660791579987</v>
      </c>
      <c r="F181" s="5">
        <f t="shared" si="45"/>
        <v>16.012082229170854</v>
      </c>
      <c r="G181" s="5">
        <f t="shared" si="46"/>
        <v>9.958529565052498</v>
      </c>
    </row>
    <row r="182" spans="1:7" ht="12.75" customHeight="1">
      <c r="A182" s="1">
        <f t="shared" si="11"/>
        <v>2002.04</v>
      </c>
      <c r="B182" s="5">
        <f t="shared" si="43"/>
        <v>28.876528853970186</v>
      </c>
      <c r="C182" s="5">
        <f t="shared" si="43"/>
        <v>19.98804464410233</v>
      </c>
      <c r="D182" s="5">
        <f>(D149/D145-1)*100</f>
        <v>11.98152927404137</v>
      </c>
      <c r="E182" s="5">
        <f>(E149/E145-1)*100</f>
        <v>4.257988032056592</v>
      </c>
      <c r="F182" s="5">
        <f>(F149/F145-1)*100</f>
        <v>14.010989510343341</v>
      </c>
      <c r="G182" s="5">
        <f>(G149/G145-1)*100</f>
        <v>6.146500251013021</v>
      </c>
    </row>
    <row r="183" spans="1:7" ht="12.75" customHeight="1">
      <c r="A183" s="13"/>
      <c r="B183" s="13"/>
      <c r="C183" s="13"/>
      <c r="D183" s="13"/>
      <c r="E183" s="13"/>
      <c r="F183" s="13"/>
      <c r="G183" s="13"/>
    </row>
    <row r="184" spans="1:7" ht="12.75" customHeight="1">
      <c r="A184" s="13">
        <v>1994</v>
      </c>
      <c r="B184" s="14">
        <f aca="true" t="shared" si="47" ref="B184:G184">SUM(B114:B117)</f>
        <v>2712232</v>
      </c>
      <c r="C184" s="14">
        <f t="shared" si="47"/>
        <v>9338104.661634078</v>
      </c>
      <c r="D184" s="14">
        <f t="shared" si="47"/>
        <v>2378213</v>
      </c>
      <c r="E184" s="14">
        <f t="shared" si="47"/>
        <v>8186943.640966684</v>
      </c>
      <c r="F184" s="14">
        <f t="shared" si="47"/>
        <v>4220587</v>
      </c>
      <c r="G184" s="14">
        <f t="shared" si="47"/>
        <v>14506110.968622565</v>
      </c>
    </row>
    <row r="185" spans="1:7" ht="12.75" customHeight="1">
      <c r="A185" s="13">
        <f>+A184+1</f>
        <v>1995</v>
      </c>
      <c r="B185" s="14">
        <f aca="true" t="shared" si="48" ref="B185:G185">SUM(B118:B121)</f>
        <v>4970683</v>
      </c>
      <c r="C185" s="14">
        <f t="shared" si="48"/>
        <v>11808490.829520475</v>
      </c>
      <c r="D185" s="14">
        <f t="shared" si="48"/>
        <v>3215471</v>
      </c>
      <c r="E185" s="14">
        <f t="shared" si="48"/>
        <v>7730741.74488022</v>
      </c>
      <c r="F185" s="14">
        <f t="shared" si="48"/>
        <v>5441013</v>
      </c>
      <c r="G185" s="14">
        <f t="shared" si="48"/>
        <v>13135293.102751223</v>
      </c>
    </row>
    <row r="186" spans="1:7" ht="12.75" customHeight="1">
      <c r="A186" s="13">
        <f aca="true" t="shared" si="49" ref="A186:A192">+A185+1</f>
        <v>1996</v>
      </c>
      <c r="B186" s="14">
        <f aca="true" t="shared" si="50" ref="B186:G186">SUM(B122:B125)</f>
        <v>9172947</v>
      </c>
      <c r="C186" s="14">
        <f t="shared" si="50"/>
        <v>16650521.094830677</v>
      </c>
      <c r="D186" s="14">
        <f t="shared" si="50"/>
        <v>4876341</v>
      </c>
      <c r="E186" s="14">
        <f t="shared" si="50"/>
        <v>8815057.812426003</v>
      </c>
      <c r="F186" s="14">
        <f t="shared" si="50"/>
        <v>7986579</v>
      </c>
      <c r="G186" s="14">
        <f t="shared" si="50"/>
        <v>14455832.725021828</v>
      </c>
    </row>
    <row r="187" spans="1:7" ht="12.75" customHeight="1">
      <c r="A187" s="13">
        <f t="shared" si="49"/>
        <v>1997</v>
      </c>
      <c r="B187" s="14">
        <f aca="true" t="shared" si="51" ref="B187:G187">SUM(B126:B129)</f>
        <v>7749096</v>
      </c>
      <c r="C187" s="14">
        <f t="shared" si="51"/>
        <v>12120752.332601383</v>
      </c>
      <c r="D187" s="14">
        <f t="shared" si="51"/>
        <v>5299514</v>
      </c>
      <c r="E187" s="14">
        <f t="shared" si="51"/>
        <v>8275826.448118877</v>
      </c>
      <c r="F187" s="14">
        <f t="shared" si="51"/>
        <v>10235209</v>
      </c>
      <c r="G187" s="14">
        <f t="shared" si="51"/>
        <v>15966362.451502807</v>
      </c>
    </row>
    <row r="188" spans="1:7" ht="12.75" customHeight="1">
      <c r="A188" s="13">
        <f t="shared" si="49"/>
        <v>1998</v>
      </c>
      <c r="B188" s="14">
        <f aca="true" t="shared" si="52" ref="B188:G188">SUM(B130:B133)</f>
        <v>7359285</v>
      </c>
      <c r="C188" s="14">
        <f t="shared" si="52"/>
        <v>10107345.56233783</v>
      </c>
      <c r="D188" s="14">
        <f t="shared" si="52"/>
        <v>5500592</v>
      </c>
      <c r="E188" s="14">
        <f t="shared" si="52"/>
        <v>7535101.261969419</v>
      </c>
      <c r="F188" s="14">
        <f t="shared" si="52"/>
        <v>12769180</v>
      </c>
      <c r="G188" s="14">
        <f t="shared" si="52"/>
        <v>17490942.887311786</v>
      </c>
    </row>
    <row r="189" spans="1:7" ht="12.75" customHeight="1">
      <c r="A189" s="13">
        <f t="shared" si="49"/>
        <v>1999</v>
      </c>
      <c r="B189" s="14">
        <f aca="true" t="shared" si="53" ref="B189:G189">SUM(B134:B137)</f>
        <v>7313974</v>
      </c>
      <c r="C189" s="14">
        <f t="shared" si="53"/>
        <v>8679085.612953415</v>
      </c>
      <c r="D189" s="14">
        <f t="shared" si="53"/>
        <v>6263213</v>
      </c>
      <c r="E189" s="14">
        <f t="shared" si="53"/>
        <v>7418249.9941312745</v>
      </c>
      <c r="F189" s="14">
        <f t="shared" si="53"/>
        <v>14912822</v>
      </c>
      <c r="G189" s="14">
        <f t="shared" si="53"/>
        <v>17690374.979837473</v>
      </c>
    </row>
    <row r="190" spans="1:7" ht="12.75" customHeight="1">
      <c r="A190" s="13">
        <f t="shared" si="49"/>
        <v>2000</v>
      </c>
      <c r="B190" s="14">
        <f aca="true" t="shared" si="54" ref="B190:G190">SUM(B138:B141)</f>
        <v>7120787</v>
      </c>
      <c r="C190" s="14">
        <f t="shared" si="54"/>
        <v>7681677.40441731</v>
      </c>
      <c r="D190" s="14">
        <f t="shared" si="54"/>
        <v>7004708</v>
      </c>
      <c r="E190" s="14">
        <f t="shared" si="54"/>
        <v>7547028.266869528</v>
      </c>
      <c r="F190" s="14">
        <f t="shared" si="54"/>
        <v>17051154</v>
      </c>
      <c r="G190" s="14">
        <f t="shared" si="54"/>
        <v>18392865.705597483</v>
      </c>
    </row>
    <row r="191" spans="1:7" ht="12.75" customHeight="1">
      <c r="A191" s="13">
        <f t="shared" si="49"/>
        <v>2001</v>
      </c>
      <c r="B191" s="14">
        <f aca="true" t="shared" si="55" ref="B191:G191">SUM(B142:B145)</f>
        <v>7664033</v>
      </c>
      <c r="C191" s="14">
        <f t="shared" si="55"/>
        <v>8006460.536088467</v>
      </c>
      <c r="D191" s="14">
        <f t="shared" si="55"/>
        <v>7703351</v>
      </c>
      <c r="E191" s="14">
        <f t="shared" si="55"/>
        <v>8047555.846857797</v>
      </c>
      <c r="F191" s="14">
        <f t="shared" si="55"/>
        <v>19117692</v>
      </c>
      <c r="G191" s="14">
        <f t="shared" si="55"/>
        <v>19972133.67993111</v>
      </c>
    </row>
    <row r="192" spans="1:7" ht="12.75" customHeight="1">
      <c r="A192" s="13">
        <f t="shared" si="49"/>
        <v>2002</v>
      </c>
      <c r="B192" s="14">
        <f aca="true" t="shared" si="56" ref="B192:G192">SUM(B146:B149)</f>
        <v>8400858</v>
      </c>
      <c r="C192" s="14">
        <f t="shared" si="56"/>
        <v>8392061.306098131</v>
      </c>
      <c r="D192" s="14">
        <f t="shared" si="56"/>
        <v>8374711</v>
      </c>
      <c r="E192" s="14">
        <f t="shared" si="56"/>
        <v>8370678.915066793</v>
      </c>
      <c r="F192" s="14">
        <f t="shared" si="56"/>
        <v>21393862</v>
      </c>
      <c r="G192" s="14">
        <f t="shared" si="56"/>
        <v>21413554.09587158</v>
      </c>
    </row>
    <row r="193" spans="1:7" ht="12.75" customHeight="1">
      <c r="A193" s="15"/>
      <c r="B193" s="13"/>
      <c r="C193" s="13"/>
      <c r="D193" s="13"/>
      <c r="E193" s="13"/>
      <c r="F193" s="13"/>
      <c r="G193" s="13"/>
    </row>
    <row r="194" spans="1:7" ht="12.75" customHeight="1">
      <c r="A194" s="13">
        <v>1995</v>
      </c>
      <c r="B194" s="16">
        <f aca="true" t="shared" si="57" ref="B194:C201">(B185/B184-1)*100</f>
        <v>83.26909349937617</v>
      </c>
      <c r="C194" s="16">
        <f t="shared" si="57"/>
        <v>26.454899119262</v>
      </c>
      <c r="D194" s="16">
        <f aca="true" t="shared" si="58" ref="D194:D200">(D185/D184-1)*100</f>
        <v>35.20534115321041</v>
      </c>
      <c r="E194" s="16">
        <f aca="true" t="shared" si="59" ref="E194:F200">(E185/E184-1)*100</f>
        <v>-5.572310206261499</v>
      </c>
      <c r="F194" s="16">
        <f t="shared" si="59"/>
        <v>28.916025187965566</v>
      </c>
      <c r="G194" s="16">
        <f aca="true" t="shared" si="60" ref="G194:G200">(G185/G184-1)*100</f>
        <v>-9.44993367854754</v>
      </c>
    </row>
    <row r="195" spans="1:7" ht="12.75" customHeight="1">
      <c r="A195" s="13">
        <f>+A194+1</f>
        <v>1996</v>
      </c>
      <c r="B195" s="16">
        <f t="shared" si="57"/>
        <v>84.54097756787147</v>
      </c>
      <c r="C195" s="16">
        <f t="shared" si="57"/>
        <v>41.004649410451634</v>
      </c>
      <c r="D195" s="16">
        <f t="shared" si="58"/>
        <v>51.65246397806107</v>
      </c>
      <c r="E195" s="16">
        <f t="shared" si="59"/>
        <v>14.026028851162753</v>
      </c>
      <c r="F195" s="16">
        <f>(F186/F185-1)*100</f>
        <v>46.78478070168184</v>
      </c>
      <c r="G195" s="16">
        <f t="shared" si="60"/>
        <v>10.053370046185073</v>
      </c>
    </row>
    <row r="196" spans="1:7" ht="12.75" customHeight="1">
      <c r="A196" s="13">
        <f aca="true" t="shared" si="61" ref="A196:A201">+A195+1</f>
        <v>1997</v>
      </c>
      <c r="B196" s="16">
        <f t="shared" si="57"/>
        <v>-15.522285259033985</v>
      </c>
      <c r="C196" s="16">
        <f t="shared" si="57"/>
        <v>-27.20496695827499</v>
      </c>
      <c r="D196" s="16">
        <f t="shared" si="58"/>
        <v>8.678084654046959</v>
      </c>
      <c r="E196" s="16">
        <f t="shared" si="59"/>
        <v>-6.1171619719499475</v>
      </c>
      <c r="F196" s="16">
        <f t="shared" si="59"/>
        <v>28.155108714256748</v>
      </c>
      <c r="G196" s="16">
        <f t="shared" si="60"/>
        <v>10.449275079576559</v>
      </c>
    </row>
    <row r="197" spans="1:7" ht="12.75" customHeight="1">
      <c r="A197" s="13">
        <f t="shared" si="61"/>
        <v>1998</v>
      </c>
      <c r="B197" s="16">
        <f t="shared" si="57"/>
        <v>-5.030406127372789</v>
      </c>
      <c r="C197" s="16">
        <f t="shared" si="57"/>
        <v>-16.611235961385496</v>
      </c>
      <c r="D197" s="16">
        <f t="shared" si="58"/>
        <v>3.7942724559270946</v>
      </c>
      <c r="E197" s="16">
        <f t="shared" si="59"/>
        <v>-8.950467857114464</v>
      </c>
      <c r="F197" s="16">
        <f t="shared" si="59"/>
        <v>24.757393815798</v>
      </c>
      <c r="G197" s="16">
        <f t="shared" si="60"/>
        <v>9.548702407576126</v>
      </c>
    </row>
    <row r="198" spans="1:7" ht="12.75" customHeight="1">
      <c r="A198" s="13">
        <f t="shared" si="61"/>
        <v>1999</v>
      </c>
      <c r="B198" s="16">
        <f t="shared" si="57"/>
        <v>-0.6156984000483701</v>
      </c>
      <c r="C198" s="16">
        <f t="shared" si="57"/>
        <v>-14.130910441079836</v>
      </c>
      <c r="D198" s="16">
        <f t="shared" si="58"/>
        <v>13.864344056057964</v>
      </c>
      <c r="E198" s="16">
        <f t="shared" si="59"/>
        <v>-1.5507590910278424</v>
      </c>
      <c r="F198" s="16">
        <f t="shared" si="59"/>
        <v>16.78762457730254</v>
      </c>
      <c r="G198" s="16">
        <f t="shared" si="60"/>
        <v>1.1402020680677971</v>
      </c>
    </row>
    <row r="199" spans="1:7" ht="12.75" customHeight="1">
      <c r="A199" s="13">
        <f t="shared" si="61"/>
        <v>2000</v>
      </c>
      <c r="B199" s="16">
        <f t="shared" si="57"/>
        <v>-2.641341082153148</v>
      </c>
      <c r="C199" s="16">
        <f t="shared" si="57"/>
        <v>-11.492088602599882</v>
      </c>
      <c r="D199" s="16">
        <f t="shared" si="58"/>
        <v>11.838891635970228</v>
      </c>
      <c r="E199" s="16">
        <f t="shared" si="59"/>
        <v>1.7359656636017018</v>
      </c>
      <c r="F199" s="16">
        <f t="shared" si="59"/>
        <v>14.338882338969782</v>
      </c>
      <c r="G199" s="16">
        <f t="shared" si="60"/>
        <v>3.971033551073222</v>
      </c>
    </row>
    <row r="200" spans="1:7" ht="12.75" customHeight="1">
      <c r="A200" s="13">
        <f t="shared" si="61"/>
        <v>2001</v>
      </c>
      <c r="B200" s="16">
        <f t="shared" si="57"/>
        <v>7.629016287104218</v>
      </c>
      <c r="C200" s="16">
        <f t="shared" si="57"/>
        <v>4.228023575741302</v>
      </c>
      <c r="D200" s="16">
        <f t="shared" si="58"/>
        <v>9.973906121425768</v>
      </c>
      <c r="E200" s="16">
        <f t="shared" si="59"/>
        <v>6.632114817768997</v>
      </c>
      <c r="F200" s="16">
        <f t="shared" si="59"/>
        <v>12.119637181155007</v>
      </c>
      <c r="G200" s="16">
        <f t="shared" si="60"/>
        <v>8.586307319435349</v>
      </c>
    </row>
    <row r="201" spans="1:7" ht="12.75" customHeight="1">
      <c r="A201" s="13">
        <f t="shared" si="61"/>
        <v>2002</v>
      </c>
      <c r="B201" s="16">
        <f t="shared" si="57"/>
        <v>9.614063509382076</v>
      </c>
      <c r="C201" s="16">
        <f t="shared" si="57"/>
        <v>4.816120285257153</v>
      </c>
      <c r="D201" s="16">
        <f>(D192/D191-1)*100</f>
        <v>8.715168243015281</v>
      </c>
      <c r="E201" s="16">
        <f>(E192/E191-1)*100</f>
        <v>4.015170249923283</v>
      </c>
      <c r="F201" s="16">
        <f>(F192/F191-1)*100</f>
        <v>11.906092011525239</v>
      </c>
      <c r="G201" s="16">
        <f>(G192/G191-1)*100</f>
        <v>7.21715786124979</v>
      </c>
    </row>
    <row r="202" spans="1:7" ht="12.75" customHeight="1">
      <c r="A202" s="13"/>
      <c r="B202" s="13"/>
      <c r="C202" s="13"/>
      <c r="D202" s="13"/>
      <c r="E202" s="13"/>
      <c r="F202" s="13"/>
      <c r="G202" s="13"/>
    </row>
    <row r="204" spans="2:7" ht="12.75" customHeight="1">
      <c r="B204" s="9"/>
      <c r="C204" s="9"/>
      <c r="D204" s="9"/>
      <c r="E204" s="9"/>
      <c r="F204" s="9"/>
      <c r="G204" s="9"/>
    </row>
  </sheetData>
  <mergeCells count="3">
    <mergeCell ref="B2:C2"/>
    <mergeCell ref="D2:E2"/>
    <mergeCell ref="F2:G2"/>
  </mergeCells>
  <printOptions gridLines="1"/>
  <pageMargins left="0.75" right="0.75" top="1" bottom="1" header="0" footer="0"/>
  <pageSetup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1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15" sqref="E115"/>
    </sheetView>
  </sheetViews>
  <sheetFormatPr defaultColWidth="11.421875" defaultRowHeight="12.75"/>
  <cols>
    <col min="1" max="16384" width="11.421875" style="1" customWidth="1"/>
  </cols>
  <sheetData>
    <row r="1" ht="12.75">
      <c r="B1" s="10" t="s">
        <v>110</v>
      </c>
    </row>
    <row r="2" spans="1:4" ht="63.75">
      <c r="A2" s="1" t="s">
        <v>0</v>
      </c>
      <c r="B2" s="11" t="s">
        <v>111</v>
      </c>
      <c r="C2" s="11" t="s">
        <v>106</v>
      </c>
      <c r="D2" s="11" t="s">
        <v>107</v>
      </c>
    </row>
    <row r="3" spans="2:4" ht="12.75">
      <c r="B3" s="2"/>
      <c r="C3" s="2"/>
      <c r="D3" s="2"/>
    </row>
    <row r="4" spans="2:4" ht="12.75">
      <c r="B4" s="2"/>
      <c r="C4" s="2"/>
      <c r="D4" s="2"/>
    </row>
    <row r="5" spans="1:4" ht="12.75">
      <c r="A5" s="1" t="s">
        <v>1</v>
      </c>
      <c r="B5" s="4">
        <v>6966</v>
      </c>
      <c r="C5" s="4">
        <v>17941</v>
      </c>
      <c r="D5" s="4">
        <v>25659</v>
      </c>
    </row>
    <row r="6" spans="1:4" ht="12.75">
      <c r="A6" s="1" t="s">
        <v>2</v>
      </c>
      <c r="B6" s="4">
        <v>6909</v>
      </c>
      <c r="C6" s="4">
        <v>18047</v>
      </c>
      <c r="D6" s="4">
        <v>25803</v>
      </c>
    </row>
    <row r="7" spans="1:4" ht="12.75">
      <c r="A7" s="1" t="s">
        <v>3</v>
      </c>
      <c r="B7" s="4">
        <v>6852</v>
      </c>
      <c r="C7" s="4">
        <v>18216</v>
      </c>
      <c r="D7" s="4">
        <v>26152</v>
      </c>
    </row>
    <row r="8" spans="1:4" ht="12.75">
      <c r="A8" s="1" t="s">
        <v>4</v>
      </c>
      <c r="B8" s="4">
        <v>6824</v>
      </c>
      <c r="C8" s="4">
        <v>17773</v>
      </c>
      <c r="D8" s="4">
        <v>26485</v>
      </c>
    </row>
    <row r="9" spans="1:4" ht="12.75">
      <c r="A9" s="1" t="s">
        <v>5</v>
      </c>
      <c r="B9" s="4">
        <v>6923</v>
      </c>
      <c r="C9" s="4">
        <v>17465</v>
      </c>
      <c r="D9" s="4">
        <v>26775</v>
      </c>
    </row>
    <row r="10" spans="1:4" ht="12.75">
      <c r="A10" s="1" t="s">
        <v>6</v>
      </c>
      <c r="B10" s="4">
        <v>6833</v>
      </c>
      <c r="C10" s="4">
        <v>17631</v>
      </c>
      <c r="D10" s="4">
        <v>26527</v>
      </c>
    </row>
    <row r="11" spans="1:4" ht="12.75">
      <c r="A11" s="1" t="s">
        <v>7</v>
      </c>
      <c r="B11" s="4">
        <v>6735</v>
      </c>
      <c r="C11" s="4">
        <v>17109</v>
      </c>
      <c r="D11" s="4">
        <v>26600</v>
      </c>
    </row>
    <row r="12" spans="1:4" ht="12.75">
      <c r="A12" s="1" t="s">
        <v>8</v>
      </c>
      <c r="B12" s="4">
        <v>6688</v>
      </c>
      <c r="C12" s="4">
        <v>16746</v>
      </c>
      <c r="D12" s="4">
        <v>26545</v>
      </c>
    </row>
    <row r="13" spans="1:4" ht="12.75">
      <c r="A13" s="1" t="s">
        <v>9</v>
      </c>
      <c r="B13" s="4">
        <v>6650</v>
      </c>
      <c r="C13" s="4">
        <v>17051</v>
      </c>
      <c r="D13" s="4">
        <v>26704</v>
      </c>
    </row>
    <row r="14" spans="1:4" ht="12.75">
      <c r="A14" s="1" t="s">
        <v>10</v>
      </c>
      <c r="B14" s="4">
        <v>6628</v>
      </c>
      <c r="C14" s="4">
        <v>17732</v>
      </c>
      <c r="D14" s="4">
        <v>26657</v>
      </c>
    </row>
    <row r="15" spans="1:4" ht="12.75">
      <c r="A15" s="1" t="s">
        <v>11</v>
      </c>
      <c r="B15" s="4">
        <v>6614</v>
      </c>
      <c r="C15" s="4">
        <v>18160</v>
      </c>
      <c r="D15" s="4">
        <v>26729</v>
      </c>
    </row>
    <row r="16" spans="1:4" ht="12.75">
      <c r="A16" s="1" t="s">
        <v>12</v>
      </c>
      <c r="B16" s="4">
        <v>6645</v>
      </c>
      <c r="C16" s="4">
        <v>17686</v>
      </c>
      <c r="D16" s="4">
        <v>26593</v>
      </c>
    </row>
    <row r="17" spans="1:4" ht="12.75">
      <c r="A17" s="1" t="s">
        <v>13</v>
      </c>
      <c r="B17" s="4">
        <v>6605</v>
      </c>
      <c r="C17" s="4">
        <v>18082</v>
      </c>
      <c r="D17" s="4">
        <v>26031</v>
      </c>
    </row>
    <row r="18" spans="1:4" ht="12.75">
      <c r="A18" s="1" t="s">
        <v>14</v>
      </c>
      <c r="B18" s="4">
        <v>6504</v>
      </c>
      <c r="C18" s="4">
        <v>19813</v>
      </c>
      <c r="D18" s="4">
        <v>25670</v>
      </c>
    </row>
    <row r="19" spans="1:4" ht="12.75">
      <c r="A19" s="1" t="s">
        <v>15</v>
      </c>
      <c r="B19" s="4">
        <v>6452</v>
      </c>
      <c r="C19" s="4">
        <v>18950</v>
      </c>
      <c r="D19" s="4">
        <v>25571</v>
      </c>
    </row>
    <row r="20" spans="1:4" ht="12.75">
      <c r="A20" s="1" t="s">
        <v>16</v>
      </c>
      <c r="B20" s="4">
        <v>6398</v>
      </c>
      <c r="C20" s="4">
        <v>16129</v>
      </c>
      <c r="D20" s="4">
        <v>25496</v>
      </c>
    </row>
    <row r="21" spans="1:4" ht="12.75">
      <c r="A21" s="1" t="s">
        <v>17</v>
      </c>
      <c r="B21" s="4">
        <v>6322</v>
      </c>
      <c r="C21" s="4">
        <v>16512</v>
      </c>
      <c r="D21" s="4">
        <v>25454</v>
      </c>
    </row>
    <row r="22" spans="1:4" ht="12.75">
      <c r="A22" s="1" t="s">
        <v>18</v>
      </c>
      <c r="B22" s="4">
        <v>6169</v>
      </c>
      <c r="C22" s="4">
        <v>18785</v>
      </c>
      <c r="D22" s="4">
        <v>25745</v>
      </c>
    </row>
    <row r="23" spans="1:4" ht="12.75">
      <c r="A23" s="1" t="s">
        <v>19</v>
      </c>
      <c r="B23" s="4">
        <v>6012</v>
      </c>
      <c r="C23" s="4">
        <v>16701</v>
      </c>
      <c r="D23" s="4">
        <v>25580</v>
      </c>
    </row>
    <row r="24" spans="1:4" ht="12.75">
      <c r="A24" s="1" t="s">
        <v>20</v>
      </c>
      <c r="B24" s="4">
        <v>5971</v>
      </c>
      <c r="C24" s="4">
        <v>17493</v>
      </c>
      <c r="D24" s="4">
        <v>25462</v>
      </c>
    </row>
    <row r="25" spans="1:4" ht="12.75">
      <c r="A25" s="1" t="s">
        <v>21</v>
      </c>
      <c r="B25" s="4">
        <v>5966</v>
      </c>
      <c r="C25" s="4">
        <v>17716</v>
      </c>
      <c r="D25" s="4">
        <v>25353</v>
      </c>
    </row>
    <row r="26" spans="1:4" ht="12.75">
      <c r="A26" s="1" t="s">
        <v>22</v>
      </c>
      <c r="B26" s="4">
        <v>5955</v>
      </c>
      <c r="C26" s="4">
        <v>18063</v>
      </c>
      <c r="D26" s="4">
        <v>25589</v>
      </c>
    </row>
    <row r="27" spans="1:4" ht="12.75">
      <c r="A27" s="1" t="s">
        <v>23</v>
      </c>
      <c r="B27" s="4">
        <v>5902</v>
      </c>
      <c r="C27" s="4">
        <v>18020</v>
      </c>
      <c r="D27" s="4">
        <v>25634</v>
      </c>
    </row>
    <row r="28" spans="1:4" ht="12.75">
      <c r="A28" s="1" t="s">
        <v>24</v>
      </c>
      <c r="B28" s="4">
        <v>5836</v>
      </c>
      <c r="C28" s="4">
        <v>17910</v>
      </c>
      <c r="D28" s="4">
        <v>25935</v>
      </c>
    </row>
    <row r="29" spans="1:4" ht="12.75">
      <c r="A29" s="1" t="s">
        <v>25</v>
      </c>
      <c r="B29" s="4">
        <v>5748</v>
      </c>
      <c r="C29" s="4">
        <v>18330</v>
      </c>
      <c r="D29" s="4">
        <v>25498</v>
      </c>
    </row>
    <row r="30" spans="1:4" ht="12.75">
      <c r="A30" s="1" t="s">
        <v>26</v>
      </c>
      <c r="B30" s="4">
        <v>5726</v>
      </c>
      <c r="C30" s="4">
        <v>18328</v>
      </c>
      <c r="D30" s="4">
        <v>25503</v>
      </c>
    </row>
    <row r="31" spans="1:4" ht="12.75">
      <c r="A31" s="1" t="s">
        <v>27</v>
      </c>
      <c r="B31" s="4">
        <v>5718</v>
      </c>
      <c r="C31" s="4">
        <v>17455</v>
      </c>
      <c r="D31" s="4">
        <v>25694</v>
      </c>
    </row>
    <row r="32" spans="1:4" ht="12.75">
      <c r="A32" s="1" t="s">
        <v>28</v>
      </c>
      <c r="B32" s="4">
        <v>5786</v>
      </c>
      <c r="C32" s="4">
        <v>17096</v>
      </c>
      <c r="D32" s="4">
        <v>25844</v>
      </c>
    </row>
    <row r="33" spans="1:4" ht="12.75">
      <c r="A33" s="1" t="s">
        <v>29</v>
      </c>
      <c r="B33" s="4">
        <v>5885</v>
      </c>
      <c r="C33" s="4">
        <v>17142</v>
      </c>
      <c r="D33" s="4">
        <v>26147</v>
      </c>
    </row>
    <row r="34" spans="1:4" ht="12.75">
      <c r="A34" s="1" t="s">
        <v>30</v>
      </c>
      <c r="B34" s="4">
        <v>5858</v>
      </c>
      <c r="C34" s="4">
        <v>16973</v>
      </c>
      <c r="D34" s="4">
        <v>26221</v>
      </c>
    </row>
    <row r="35" spans="1:4" ht="12.75">
      <c r="A35" s="1" t="s">
        <v>31</v>
      </c>
      <c r="B35" s="4">
        <v>5876</v>
      </c>
      <c r="C35" s="4">
        <v>16805</v>
      </c>
      <c r="D35" s="4">
        <v>26385</v>
      </c>
    </row>
    <row r="36" spans="1:4" ht="12.75">
      <c r="A36" s="1" t="s">
        <v>32</v>
      </c>
      <c r="B36" s="4">
        <v>5868</v>
      </c>
      <c r="C36" s="4">
        <v>16549</v>
      </c>
      <c r="D36" s="4">
        <v>26665</v>
      </c>
    </row>
    <row r="37" spans="1:4" ht="12.75">
      <c r="A37" s="1" t="s">
        <v>33</v>
      </c>
      <c r="B37" s="4">
        <v>5911</v>
      </c>
      <c r="C37" s="4">
        <v>16705</v>
      </c>
      <c r="D37" s="4">
        <v>27044</v>
      </c>
    </row>
    <row r="38" spans="1:4" ht="12.75">
      <c r="A38" s="1" t="s">
        <v>34</v>
      </c>
      <c r="B38" s="4">
        <v>5985</v>
      </c>
      <c r="C38" s="4">
        <v>17047</v>
      </c>
      <c r="D38" s="4">
        <v>27365</v>
      </c>
    </row>
    <row r="39" spans="1:4" ht="12.75">
      <c r="A39" s="1" t="s">
        <v>35</v>
      </c>
      <c r="B39" s="4">
        <v>6019</v>
      </c>
      <c r="C39" s="4">
        <v>17123</v>
      </c>
      <c r="D39" s="4">
        <v>27736</v>
      </c>
    </row>
    <row r="40" spans="1:4" ht="12.75">
      <c r="A40" s="1" t="s">
        <v>36</v>
      </c>
      <c r="B40" s="4">
        <v>6020</v>
      </c>
      <c r="C40" s="4">
        <v>17306</v>
      </c>
      <c r="D40" s="4">
        <v>27870</v>
      </c>
    </row>
    <row r="41" spans="1:4" ht="12.75">
      <c r="A41" s="1" t="s">
        <v>37</v>
      </c>
      <c r="B41" s="4">
        <v>6107</v>
      </c>
      <c r="C41" s="4">
        <v>17277</v>
      </c>
      <c r="D41" s="4">
        <v>28289</v>
      </c>
    </row>
    <row r="42" spans="1:4" ht="12.75">
      <c r="A42" s="1" t="s">
        <v>38</v>
      </c>
      <c r="B42" s="4">
        <v>6151</v>
      </c>
      <c r="C42" s="4">
        <v>16647</v>
      </c>
      <c r="D42" s="4">
        <v>28234</v>
      </c>
    </row>
    <row r="43" spans="1:4" ht="12.75">
      <c r="A43" s="1" t="s">
        <v>39</v>
      </c>
      <c r="B43" s="4">
        <v>6162</v>
      </c>
      <c r="C43" s="4">
        <v>16485</v>
      </c>
      <c r="D43" s="4">
        <v>28514</v>
      </c>
    </row>
    <row r="44" spans="1:4" ht="12.75">
      <c r="A44" s="1" t="s">
        <v>40</v>
      </c>
      <c r="B44" s="4">
        <v>6201</v>
      </c>
      <c r="C44" s="4">
        <v>16254</v>
      </c>
      <c r="D44" s="4">
        <v>28877</v>
      </c>
    </row>
    <row r="45" spans="1:4" ht="12.75">
      <c r="A45" s="1" t="s">
        <v>41</v>
      </c>
      <c r="B45" s="4">
        <v>6182</v>
      </c>
      <c r="C45" s="4">
        <v>15867</v>
      </c>
      <c r="D45" s="4">
        <v>29007</v>
      </c>
    </row>
    <row r="46" spans="1:4" ht="12.75">
      <c r="A46" s="1" t="s">
        <v>42</v>
      </c>
      <c r="B46" s="4">
        <v>6190</v>
      </c>
      <c r="C46" s="4">
        <v>15313</v>
      </c>
      <c r="D46" s="4">
        <v>29395</v>
      </c>
    </row>
    <row r="47" spans="1:4" ht="12.75">
      <c r="A47" s="1" t="s">
        <v>43</v>
      </c>
      <c r="B47" s="4">
        <v>6079</v>
      </c>
      <c r="C47" s="4">
        <v>15674</v>
      </c>
      <c r="D47" s="4">
        <v>29537</v>
      </c>
    </row>
    <row r="48" spans="1:4" ht="12.75">
      <c r="A48" s="1" t="s">
        <v>44</v>
      </c>
      <c r="B48" s="4">
        <v>6058</v>
      </c>
      <c r="C48" s="4">
        <v>15361</v>
      </c>
      <c r="D48" s="4">
        <v>29410</v>
      </c>
    </row>
    <row r="49" spans="1:4" ht="12.75">
      <c r="A49" s="1" t="s">
        <v>45</v>
      </c>
      <c r="B49" s="4">
        <v>6058</v>
      </c>
      <c r="C49" s="4">
        <v>15598</v>
      </c>
      <c r="D49" s="4">
        <v>29426</v>
      </c>
    </row>
    <row r="50" spans="1:4" ht="12.75">
      <c r="A50" s="1" t="s">
        <v>46</v>
      </c>
      <c r="B50" s="4">
        <v>6063</v>
      </c>
      <c r="C50" s="4">
        <v>15723</v>
      </c>
      <c r="D50" s="4">
        <v>29598</v>
      </c>
    </row>
    <row r="51" spans="1:4" ht="12.75">
      <c r="A51" s="1" t="s">
        <v>47</v>
      </c>
      <c r="B51" s="4">
        <v>6001</v>
      </c>
      <c r="C51" s="4">
        <v>15999</v>
      </c>
      <c r="D51" s="4">
        <v>29706</v>
      </c>
    </row>
    <row r="52" spans="1:4" ht="12.75">
      <c r="A52" s="1" t="s">
        <v>48</v>
      </c>
      <c r="B52" s="4">
        <v>5979</v>
      </c>
      <c r="C52" s="4">
        <v>15896</v>
      </c>
      <c r="D52" s="4">
        <v>29750</v>
      </c>
    </row>
    <row r="53" spans="1:4" ht="12.75">
      <c r="A53" s="1" t="s">
        <v>49</v>
      </c>
      <c r="B53" s="4">
        <v>6007</v>
      </c>
      <c r="C53" s="4">
        <v>16009</v>
      </c>
      <c r="D53" s="4">
        <v>29831</v>
      </c>
    </row>
    <row r="54" spans="1:4" ht="12.75">
      <c r="A54" s="1" t="s">
        <v>50</v>
      </c>
      <c r="B54" s="4">
        <v>5921</v>
      </c>
      <c r="C54" s="4">
        <v>16137</v>
      </c>
      <c r="D54" s="4">
        <v>29772</v>
      </c>
    </row>
    <row r="55" spans="1:4" ht="12.75">
      <c r="A55" s="1" t="s">
        <v>51</v>
      </c>
      <c r="B55" s="4">
        <v>5950</v>
      </c>
      <c r="C55" s="4">
        <v>15778</v>
      </c>
      <c r="D55" s="4">
        <v>29832</v>
      </c>
    </row>
    <row r="56" spans="1:4" ht="12.75">
      <c r="A56" s="1" t="s">
        <v>52</v>
      </c>
      <c r="B56" s="4">
        <v>5977</v>
      </c>
      <c r="C56" s="4">
        <v>15302</v>
      </c>
      <c r="D56" s="4">
        <v>30047</v>
      </c>
    </row>
    <row r="57" spans="1:4" ht="12.75">
      <c r="A57" s="1" t="s">
        <v>53</v>
      </c>
      <c r="B57" s="4">
        <v>6063</v>
      </c>
      <c r="C57" s="4">
        <v>15264</v>
      </c>
      <c r="D57" s="4">
        <v>30512</v>
      </c>
    </row>
    <row r="58" spans="1:4" ht="12.75">
      <c r="A58" s="1" t="s">
        <v>54</v>
      </c>
      <c r="B58" s="4">
        <v>6002</v>
      </c>
      <c r="C58" s="4">
        <v>15258</v>
      </c>
      <c r="D58" s="4">
        <v>30435</v>
      </c>
    </row>
    <row r="59" spans="1:4" ht="12.75">
      <c r="A59" s="1" t="s">
        <v>55</v>
      </c>
      <c r="B59" s="4">
        <v>5988</v>
      </c>
      <c r="C59" s="4">
        <v>15151</v>
      </c>
      <c r="D59" s="4">
        <v>30594</v>
      </c>
    </row>
    <row r="60" spans="1:4" ht="12.75">
      <c r="A60" s="1" t="s">
        <v>56</v>
      </c>
      <c r="B60" s="4">
        <v>5957</v>
      </c>
      <c r="C60" s="4">
        <v>15578</v>
      </c>
      <c r="D60" s="4">
        <v>30533</v>
      </c>
    </row>
    <row r="61" spans="1:4" ht="12.75">
      <c r="A61" s="1" t="s">
        <v>57</v>
      </c>
      <c r="B61" s="4">
        <v>6040</v>
      </c>
      <c r="C61" s="4">
        <v>16547</v>
      </c>
      <c r="D61" s="4">
        <v>31659</v>
      </c>
    </row>
    <row r="62" spans="1:4" ht="12.75">
      <c r="A62" s="1" t="s">
        <v>58</v>
      </c>
      <c r="B62" s="4">
        <v>6014</v>
      </c>
      <c r="C62" s="4">
        <v>17202</v>
      </c>
      <c r="D62" s="4">
        <v>32018</v>
      </c>
    </row>
    <row r="63" spans="1:4" ht="12.75">
      <c r="A63" s="1" t="s">
        <v>59</v>
      </c>
      <c r="B63" s="4">
        <v>6004</v>
      </c>
      <c r="C63" s="4">
        <v>17078</v>
      </c>
      <c r="D63" s="4">
        <v>32142</v>
      </c>
    </row>
    <row r="64" spans="1:4" ht="12.75">
      <c r="A64" s="1" t="s">
        <v>60</v>
      </c>
      <c r="B64" s="4">
        <v>6048</v>
      </c>
      <c r="C64" s="4">
        <v>16630</v>
      </c>
      <c r="D64" s="4">
        <v>32204</v>
      </c>
    </row>
    <row r="65" spans="1:4" ht="12.75">
      <c r="A65" s="1" t="s">
        <v>61</v>
      </c>
      <c r="B65" s="4">
        <v>6138</v>
      </c>
      <c r="C65" s="4">
        <v>16252</v>
      </c>
      <c r="D65" s="4">
        <v>33095</v>
      </c>
    </row>
    <row r="66" spans="1:4" ht="12.75">
      <c r="A66" s="1" t="s">
        <v>62</v>
      </c>
      <c r="B66" s="4">
        <v>6138</v>
      </c>
      <c r="C66" s="4">
        <v>15784</v>
      </c>
      <c r="D66" s="4">
        <v>32744</v>
      </c>
    </row>
    <row r="67" spans="1:4" ht="12.75">
      <c r="A67" s="1" t="s">
        <v>63</v>
      </c>
      <c r="B67" s="4">
        <v>6109</v>
      </c>
      <c r="C67" s="4">
        <v>15404</v>
      </c>
      <c r="D67" s="4">
        <v>32914</v>
      </c>
    </row>
    <row r="68" spans="1:4" ht="12.75">
      <c r="A68" s="1" t="s">
        <v>64</v>
      </c>
      <c r="B68" s="4">
        <v>6114</v>
      </c>
      <c r="C68" s="4">
        <v>15038</v>
      </c>
      <c r="D68" s="4">
        <v>33059</v>
      </c>
    </row>
    <row r="69" spans="1:4" ht="12.75">
      <c r="A69" s="1" t="s">
        <v>65</v>
      </c>
      <c r="B69" s="4">
        <v>6123</v>
      </c>
      <c r="C69" s="4">
        <v>15195</v>
      </c>
      <c r="D69" s="4">
        <v>32901</v>
      </c>
    </row>
    <row r="70" spans="1:4" ht="12.75">
      <c r="A70" s="1" t="s">
        <v>66</v>
      </c>
      <c r="B70" s="4">
        <v>5944</v>
      </c>
      <c r="C70" s="4">
        <v>15100</v>
      </c>
      <c r="D70" s="4">
        <v>32755</v>
      </c>
    </row>
    <row r="71" spans="1:4" ht="12.75">
      <c r="A71" s="1" t="s">
        <v>67</v>
      </c>
      <c r="B71" s="4">
        <v>5800</v>
      </c>
      <c r="C71" s="4">
        <v>14820</v>
      </c>
      <c r="D71" s="4">
        <v>32921</v>
      </c>
    </row>
    <row r="72" spans="1:4" ht="12.75">
      <c r="A72" s="1" t="s">
        <v>68</v>
      </c>
      <c r="B72" s="4">
        <v>5836</v>
      </c>
      <c r="C72" s="4">
        <v>15850</v>
      </c>
      <c r="D72" s="4">
        <v>32907</v>
      </c>
    </row>
    <row r="73" spans="1:4" ht="12.75">
      <c r="A73" s="1" t="s">
        <v>69</v>
      </c>
      <c r="B73" s="4">
        <v>5850</v>
      </c>
      <c r="C73" s="4">
        <v>16217</v>
      </c>
      <c r="D73" s="4">
        <v>32754</v>
      </c>
    </row>
    <row r="74" spans="1:4" ht="12.75">
      <c r="A74" s="1" t="s">
        <v>70</v>
      </c>
      <c r="B74" s="4">
        <v>5842</v>
      </c>
      <c r="C74" s="4">
        <v>16589</v>
      </c>
      <c r="D74" s="4">
        <v>32713</v>
      </c>
    </row>
    <row r="75" spans="1:4" ht="12.75">
      <c r="A75" s="1" t="s">
        <v>71</v>
      </c>
      <c r="B75" s="4">
        <v>5828</v>
      </c>
      <c r="C75" s="4">
        <v>16528</v>
      </c>
      <c r="D75" s="4">
        <v>32700</v>
      </c>
    </row>
    <row r="76" spans="1:4" ht="12.75">
      <c r="A76" s="1" t="s">
        <v>72</v>
      </c>
      <c r="B76" s="4">
        <v>5799</v>
      </c>
      <c r="C76" s="4">
        <v>16632</v>
      </c>
      <c r="D76" s="4">
        <v>32613</v>
      </c>
    </row>
    <row r="77" spans="1:4" ht="12.75">
      <c r="A77" s="1" t="s">
        <v>73</v>
      </c>
      <c r="B77" s="4">
        <v>5873</v>
      </c>
      <c r="C77" s="4">
        <v>15864</v>
      </c>
      <c r="D77" s="4">
        <v>32062</v>
      </c>
    </row>
    <row r="78" spans="1:4" ht="12.75">
      <c r="A78" s="1" t="s">
        <v>74</v>
      </c>
      <c r="B78" s="4">
        <v>5878</v>
      </c>
      <c r="C78" s="4">
        <v>15611</v>
      </c>
      <c r="D78" s="4">
        <v>32053</v>
      </c>
    </row>
    <row r="79" spans="1:4" ht="12.75">
      <c r="A79" s="1" t="s">
        <v>75</v>
      </c>
      <c r="B79" s="4">
        <v>5875</v>
      </c>
      <c r="C79" s="4">
        <v>15652</v>
      </c>
      <c r="D79" s="4">
        <v>31927</v>
      </c>
    </row>
    <row r="80" spans="1:4" ht="12.75">
      <c r="A80" s="1" t="s">
        <v>76</v>
      </c>
      <c r="B80" s="4">
        <v>5785</v>
      </c>
      <c r="C80" s="4">
        <v>15204</v>
      </c>
      <c r="D80" s="4">
        <v>31855</v>
      </c>
    </row>
    <row r="81" spans="1:4" ht="12.75">
      <c r="A81" s="1" t="s">
        <v>77</v>
      </c>
      <c r="B81" s="4">
        <v>5811</v>
      </c>
      <c r="C81" s="4">
        <v>15173</v>
      </c>
      <c r="D81" s="4">
        <v>31591</v>
      </c>
    </row>
    <row r="82" spans="1:4" ht="12.75">
      <c r="A82" s="1" t="s">
        <v>78</v>
      </c>
      <c r="B82" s="4">
        <v>5843</v>
      </c>
      <c r="C82" s="4">
        <v>15261</v>
      </c>
      <c r="D82" s="4">
        <v>31543</v>
      </c>
    </row>
    <row r="83" spans="1:4" ht="12.75">
      <c r="A83" s="1" t="s">
        <v>79</v>
      </c>
      <c r="B83" s="4">
        <v>5750</v>
      </c>
      <c r="C83" s="4">
        <v>15428</v>
      </c>
      <c r="D83" s="4">
        <v>31550</v>
      </c>
    </row>
    <row r="84" spans="1:4" ht="12.75">
      <c r="A84" s="1" t="s">
        <v>80</v>
      </c>
      <c r="B84" s="4">
        <v>5802</v>
      </c>
      <c r="C84" s="4">
        <v>15579</v>
      </c>
      <c r="D84" s="4">
        <v>31313</v>
      </c>
    </row>
    <row r="85" spans="1:4" ht="12.75">
      <c r="A85" s="1" t="s">
        <v>81</v>
      </c>
      <c r="B85" s="4">
        <v>5825</v>
      </c>
      <c r="C85" s="4">
        <v>15908</v>
      </c>
      <c r="D85" s="4">
        <v>31317</v>
      </c>
    </row>
    <row r="86" spans="1:4" ht="12.75">
      <c r="A86" s="1" t="s">
        <v>82</v>
      </c>
      <c r="B86" s="4">
        <v>5810</v>
      </c>
      <c r="C86" s="4">
        <v>15971</v>
      </c>
      <c r="D86" s="4">
        <v>31512</v>
      </c>
    </row>
    <row r="87" spans="1:4" ht="12.75">
      <c r="A87" s="1" t="s">
        <v>83</v>
      </c>
      <c r="B87" s="4">
        <v>5812</v>
      </c>
      <c r="C87" s="4">
        <v>15760</v>
      </c>
      <c r="D87" s="4">
        <v>31770</v>
      </c>
    </row>
    <row r="88" spans="1:4" ht="12.75">
      <c r="A88" s="1" t="s">
        <v>84</v>
      </c>
      <c r="B88" s="4">
        <v>5886</v>
      </c>
      <c r="C88" s="4">
        <v>15732</v>
      </c>
      <c r="D88" s="4">
        <v>31789</v>
      </c>
    </row>
    <row r="89" spans="1:4" ht="12.75">
      <c r="A89" s="1" t="s">
        <v>85</v>
      </c>
      <c r="B89" s="4">
        <v>5854</v>
      </c>
      <c r="C89" s="4">
        <v>15970</v>
      </c>
      <c r="D89" s="4">
        <v>31610</v>
      </c>
    </row>
    <row r="90" spans="1:4" ht="12.75">
      <c r="A90" s="1" t="s">
        <v>86</v>
      </c>
      <c r="B90" s="4">
        <v>5832</v>
      </c>
      <c r="C90" s="4">
        <v>15772</v>
      </c>
      <c r="D90" s="4">
        <v>31730</v>
      </c>
    </row>
    <row r="91" spans="1:4" ht="12.75">
      <c r="A91" s="1" t="s">
        <v>87</v>
      </c>
      <c r="B91" s="4">
        <v>5911</v>
      </c>
      <c r="C91" s="4">
        <v>15503</v>
      </c>
      <c r="D91" s="4">
        <v>32097</v>
      </c>
    </row>
    <row r="92" spans="1:4" ht="12.75">
      <c r="A92" s="1" t="s">
        <v>88</v>
      </c>
      <c r="B92" s="4">
        <v>5855</v>
      </c>
      <c r="C92" s="4">
        <v>15176</v>
      </c>
      <c r="D92" s="4">
        <v>32264</v>
      </c>
    </row>
    <row r="93" spans="1:4" ht="12.75">
      <c r="A93" s="1" t="s">
        <v>89</v>
      </c>
      <c r="B93" s="4">
        <v>5875</v>
      </c>
      <c r="C93" s="4">
        <v>14829</v>
      </c>
      <c r="D93" s="4">
        <v>32405</v>
      </c>
    </row>
    <row r="94" spans="1:4" ht="12.75">
      <c r="A94" s="1" t="s">
        <v>90</v>
      </c>
      <c r="B94" s="4">
        <v>5872</v>
      </c>
      <c r="C94" s="4">
        <v>15102</v>
      </c>
      <c r="D94" s="4">
        <v>32518</v>
      </c>
    </row>
    <row r="95" spans="1:4" ht="12.75">
      <c r="A95" s="1" t="s">
        <v>91</v>
      </c>
      <c r="B95" s="4">
        <v>5776</v>
      </c>
      <c r="C95" s="4">
        <v>14692</v>
      </c>
      <c r="D95" s="4">
        <v>32796</v>
      </c>
    </row>
    <row r="96" spans="1:4" ht="12.75">
      <c r="A96" s="1" t="s">
        <v>92</v>
      </c>
      <c r="B96" s="4">
        <v>5780</v>
      </c>
      <c r="C96" s="4">
        <v>14962</v>
      </c>
      <c r="D96" s="4">
        <v>33102</v>
      </c>
    </row>
    <row r="97" spans="1:4" ht="12.75">
      <c r="A97" s="1" t="s">
        <v>93</v>
      </c>
      <c r="B97" s="4">
        <v>5751</v>
      </c>
      <c r="C97" s="4">
        <v>15119</v>
      </c>
      <c r="D97" s="4">
        <v>33513</v>
      </c>
    </row>
    <row r="98" spans="1:4" ht="12.75">
      <c r="A98" s="1" t="s">
        <v>94</v>
      </c>
      <c r="B98" s="4">
        <v>5801</v>
      </c>
      <c r="C98" s="4">
        <v>15208</v>
      </c>
      <c r="D98" s="4">
        <v>34084</v>
      </c>
    </row>
    <row r="99" spans="1:4" ht="12.75">
      <c r="A99" s="1" t="s">
        <v>95</v>
      </c>
      <c r="B99" s="4">
        <v>5729</v>
      </c>
      <c r="C99" s="4">
        <v>15719</v>
      </c>
      <c r="D99" s="4">
        <v>34312</v>
      </c>
    </row>
    <row r="100" spans="1:4" ht="12.75">
      <c r="A100" s="1" t="s">
        <v>96</v>
      </c>
      <c r="B100" s="4">
        <v>5765</v>
      </c>
      <c r="C100" s="4">
        <v>15462</v>
      </c>
      <c r="D100" s="4">
        <v>34353</v>
      </c>
    </row>
    <row r="101" spans="1:4" ht="12.75">
      <c r="A101" s="1" t="s">
        <v>97</v>
      </c>
      <c r="B101" s="4">
        <v>5683</v>
      </c>
      <c r="C101" s="4">
        <v>15068</v>
      </c>
      <c r="D101" s="4">
        <v>34253</v>
      </c>
    </row>
    <row r="102" spans="1:4" ht="12.75">
      <c r="A102" s="1" t="s">
        <v>98</v>
      </c>
      <c r="B102" s="4">
        <v>5688</v>
      </c>
      <c r="C102" s="4">
        <v>15082</v>
      </c>
      <c r="D102" s="4">
        <v>34455</v>
      </c>
    </row>
    <row r="103" spans="1:4" ht="12.75">
      <c r="A103" s="1" t="s">
        <v>99</v>
      </c>
      <c r="B103" s="4">
        <v>5681</v>
      </c>
      <c r="C103" s="4">
        <v>15025</v>
      </c>
      <c r="D103" s="4">
        <v>34432</v>
      </c>
    </row>
    <row r="104" spans="1:4" ht="12.75">
      <c r="A104" s="1" t="s">
        <v>100</v>
      </c>
      <c r="B104" s="4">
        <v>5673</v>
      </c>
      <c r="C104" s="4">
        <v>14435</v>
      </c>
      <c r="D104" s="4">
        <v>34674</v>
      </c>
    </row>
    <row r="105" spans="1:4" ht="12.75">
      <c r="A105" s="1" t="s">
        <v>101</v>
      </c>
      <c r="B105" s="4">
        <v>5696</v>
      </c>
      <c r="C105" s="4">
        <v>14350</v>
      </c>
      <c r="D105" s="4">
        <v>34826</v>
      </c>
    </row>
    <row r="106" spans="1:4" ht="12.75">
      <c r="A106" s="1" t="s">
        <v>102</v>
      </c>
      <c r="B106" s="4">
        <v>5668</v>
      </c>
      <c r="C106" s="4">
        <v>14387</v>
      </c>
      <c r="D106" s="4">
        <v>34805</v>
      </c>
    </row>
    <row r="107" spans="1:4" ht="12.75">
      <c r="A107" s="1" t="s">
        <v>103</v>
      </c>
      <c r="B107" s="4">
        <v>5646</v>
      </c>
      <c r="C107" s="4">
        <v>14461</v>
      </c>
      <c r="D107" s="4">
        <v>34967</v>
      </c>
    </row>
    <row r="108" spans="1:4" ht="12.75">
      <c r="A108" s="1" t="s">
        <v>104</v>
      </c>
      <c r="B108" s="4">
        <v>5603</v>
      </c>
      <c r="C108" s="4">
        <v>14959</v>
      </c>
      <c r="D108" s="4">
        <v>35038</v>
      </c>
    </row>
    <row r="109" spans="1:4" ht="12.75">
      <c r="A109" s="1" t="s">
        <v>105</v>
      </c>
      <c r="B109" s="4">
        <v>5597</v>
      </c>
      <c r="C109" s="4">
        <v>15311</v>
      </c>
      <c r="D109" s="4">
        <v>35174</v>
      </c>
    </row>
    <row r="110" spans="1:4" ht="12.75">
      <c r="A110" s="1" t="s">
        <v>114</v>
      </c>
      <c r="B110" s="4">
        <v>5595</v>
      </c>
      <c r="C110" s="4">
        <v>15458</v>
      </c>
      <c r="D110" s="4">
        <v>35359</v>
      </c>
    </row>
    <row r="111" spans="1:4" ht="12.75">
      <c r="A111" s="1" t="s">
        <v>115</v>
      </c>
      <c r="B111" s="4">
        <v>5588</v>
      </c>
      <c r="C111" s="4">
        <v>15786</v>
      </c>
      <c r="D111" s="4">
        <v>35443</v>
      </c>
    </row>
    <row r="112" spans="1:5" ht="12.75">
      <c r="A112" s="13" t="s">
        <v>116</v>
      </c>
      <c r="B112" s="14">
        <v>5597</v>
      </c>
      <c r="C112" s="14">
        <v>15861</v>
      </c>
      <c r="D112" s="14">
        <v>35647</v>
      </c>
      <c r="E112" s="6"/>
    </row>
    <row r="113" spans="1:5" ht="12.75">
      <c r="A113" s="17">
        <v>1994</v>
      </c>
      <c r="B113" s="14">
        <f>B16</f>
        <v>6645</v>
      </c>
      <c r="C113" s="14">
        <f>C16</f>
        <v>17686</v>
      </c>
      <c r="D113" s="14">
        <f>D16</f>
        <v>26593</v>
      </c>
      <c r="E113" s="6"/>
    </row>
    <row r="114" spans="1:5" ht="12.75">
      <c r="A114" s="17">
        <f>+A113+1</f>
        <v>1995</v>
      </c>
      <c r="B114" s="14">
        <f>B28</f>
        <v>5836</v>
      </c>
      <c r="C114" s="14">
        <f>C28</f>
        <v>17910</v>
      </c>
      <c r="D114" s="14">
        <f>D28</f>
        <v>25935</v>
      </c>
      <c r="E114" s="6"/>
    </row>
    <row r="115" spans="1:5" ht="12.75">
      <c r="A115" s="17">
        <f aca="true" t="shared" si="0" ref="A115:A121">+A114+1</f>
        <v>1996</v>
      </c>
      <c r="B115" s="14">
        <f>B40</f>
        <v>6020</v>
      </c>
      <c r="C115" s="14">
        <f>C40</f>
        <v>17306</v>
      </c>
      <c r="D115" s="14">
        <f>D40</f>
        <v>27870</v>
      </c>
      <c r="E115" s="6"/>
    </row>
    <row r="116" spans="1:5" ht="12.75">
      <c r="A116" s="17">
        <f t="shared" si="0"/>
        <v>1997</v>
      </c>
      <c r="B116" s="14">
        <f>B52</f>
        <v>5979</v>
      </c>
      <c r="C116" s="14">
        <f>C52</f>
        <v>15896</v>
      </c>
      <c r="D116" s="14">
        <f>D52</f>
        <v>29750</v>
      </c>
      <c r="E116" s="6"/>
    </row>
    <row r="117" spans="1:5" ht="12.75">
      <c r="A117" s="17">
        <f t="shared" si="0"/>
        <v>1998</v>
      </c>
      <c r="B117" s="14">
        <f>+B64</f>
        <v>6048</v>
      </c>
      <c r="C117" s="14">
        <f>+C64</f>
        <v>16630</v>
      </c>
      <c r="D117" s="14">
        <f>+D64</f>
        <v>32204</v>
      </c>
      <c r="E117" s="6"/>
    </row>
    <row r="118" spans="1:5" ht="12.75">
      <c r="A118" s="17">
        <f t="shared" si="0"/>
        <v>1999</v>
      </c>
      <c r="B118" s="14">
        <f>+B76</f>
        <v>5799</v>
      </c>
      <c r="C118" s="14">
        <f>+C76</f>
        <v>16632</v>
      </c>
      <c r="D118" s="14">
        <f>+D76</f>
        <v>32613</v>
      </c>
      <c r="E118" s="6"/>
    </row>
    <row r="119" spans="1:5" ht="12.75">
      <c r="A119" s="17">
        <f t="shared" si="0"/>
        <v>2000</v>
      </c>
      <c r="B119" s="14">
        <f>+B88</f>
        <v>5886</v>
      </c>
      <c r="C119" s="14">
        <f>+C88</f>
        <v>15732</v>
      </c>
      <c r="D119" s="14">
        <f>+D88</f>
        <v>31789</v>
      </c>
      <c r="E119" s="6"/>
    </row>
    <row r="120" spans="1:5" ht="12.75">
      <c r="A120" s="17">
        <f t="shared" si="0"/>
        <v>2001</v>
      </c>
      <c r="B120" s="14">
        <f>+B100</f>
        <v>5765</v>
      </c>
      <c r="C120" s="14">
        <f>+C100</f>
        <v>15462</v>
      </c>
      <c r="D120" s="14">
        <f>+D100</f>
        <v>34353</v>
      </c>
      <c r="E120" s="6"/>
    </row>
    <row r="121" spans="1:5" ht="12.75">
      <c r="A121" s="17">
        <f t="shared" si="0"/>
        <v>2002</v>
      </c>
      <c r="B121" s="14">
        <f>+B112</f>
        <v>5597</v>
      </c>
      <c r="C121" s="14">
        <f>+C112</f>
        <v>15861</v>
      </c>
      <c r="D121" s="14">
        <f>+D112</f>
        <v>35647</v>
      </c>
      <c r="E121" s="6"/>
    </row>
    <row r="122" spans="1:5" ht="12.75">
      <c r="A122" s="18"/>
      <c r="B122" s="13"/>
      <c r="C122" s="13"/>
      <c r="D122" s="13"/>
      <c r="E122" s="6"/>
    </row>
    <row r="123" spans="1:5" ht="12.75">
      <c r="A123" s="17">
        <v>1995</v>
      </c>
      <c r="B123" s="16">
        <f>(B114/B113-1)*100</f>
        <v>-12.17456734386757</v>
      </c>
      <c r="C123" s="16">
        <f aca="true" t="shared" si="1" ref="B123:D130">(C114/C113-1)*100</f>
        <v>1.266538505032222</v>
      </c>
      <c r="D123" s="16">
        <f t="shared" si="1"/>
        <v>-2.4743353514082633</v>
      </c>
      <c r="E123" s="6"/>
    </row>
    <row r="124" spans="1:5" ht="12.75">
      <c r="A124" s="17">
        <f>+A123+1</f>
        <v>1996</v>
      </c>
      <c r="B124" s="16">
        <f>(B115/B114-1)*100</f>
        <v>3.152844413982181</v>
      </c>
      <c r="C124" s="16">
        <f>(C115/C114-1)*100</f>
        <v>-3.372417643774428</v>
      </c>
      <c r="D124" s="16">
        <f>(D115/D114-1)*100</f>
        <v>7.4609600925390485</v>
      </c>
      <c r="E124" s="6"/>
    </row>
    <row r="125" spans="1:5" ht="12.75">
      <c r="A125" s="17">
        <f aca="true" t="shared" si="2" ref="A125:A130">+A124+1</f>
        <v>1997</v>
      </c>
      <c r="B125" s="16">
        <f t="shared" si="1"/>
        <v>-0.6810631229235864</v>
      </c>
      <c r="C125" s="16">
        <f t="shared" si="1"/>
        <v>-8.147463307523406</v>
      </c>
      <c r="D125" s="16">
        <f t="shared" si="1"/>
        <v>6.745604592752064</v>
      </c>
      <c r="E125" s="6"/>
    </row>
    <row r="126" spans="1:5" ht="12.75">
      <c r="A126" s="17">
        <f t="shared" si="2"/>
        <v>1998</v>
      </c>
      <c r="B126" s="16">
        <f t="shared" si="1"/>
        <v>1.1540391369794234</v>
      </c>
      <c r="C126" s="16">
        <f t="shared" si="1"/>
        <v>4.6175138399597415</v>
      </c>
      <c r="D126" s="16">
        <f t="shared" si="1"/>
        <v>8.248739495798318</v>
      </c>
      <c r="E126" s="6"/>
    </row>
    <row r="127" spans="1:5" ht="12.75">
      <c r="A127" s="17">
        <f t="shared" si="2"/>
        <v>1999</v>
      </c>
      <c r="B127" s="16">
        <f t="shared" si="1"/>
        <v>-4.1170634920634885</v>
      </c>
      <c r="C127" s="16">
        <f t="shared" si="1"/>
        <v>0.012026458208058699</v>
      </c>
      <c r="D127" s="16">
        <f t="shared" si="1"/>
        <v>1.2700285678797663</v>
      </c>
      <c r="E127" s="6"/>
    </row>
    <row r="128" spans="1:5" ht="12.75">
      <c r="A128" s="17">
        <f t="shared" si="2"/>
        <v>2000</v>
      </c>
      <c r="B128" s="16">
        <f t="shared" si="1"/>
        <v>1.500258665287113</v>
      </c>
      <c r="C128" s="16">
        <f t="shared" si="1"/>
        <v>-5.411255411255411</v>
      </c>
      <c r="D128" s="16">
        <f t="shared" si="1"/>
        <v>-2.5265998221568053</v>
      </c>
      <c r="E128" s="6"/>
    </row>
    <row r="129" spans="1:5" ht="12.75">
      <c r="A129" s="17">
        <f t="shared" si="2"/>
        <v>2001</v>
      </c>
      <c r="B129" s="16">
        <f t="shared" si="1"/>
        <v>-2.0557254502208577</v>
      </c>
      <c r="C129" s="16">
        <f t="shared" si="1"/>
        <v>-1.7162471395881007</v>
      </c>
      <c r="D129" s="16">
        <f t="shared" si="1"/>
        <v>8.065683097926946</v>
      </c>
      <c r="E129" s="6"/>
    </row>
    <row r="130" spans="1:5" ht="12.75">
      <c r="A130" s="17">
        <f t="shared" si="2"/>
        <v>2002</v>
      </c>
      <c r="B130" s="16">
        <f t="shared" si="1"/>
        <v>-2.914137033824804</v>
      </c>
      <c r="C130" s="16">
        <f t="shared" si="1"/>
        <v>2.58051998447808</v>
      </c>
      <c r="D130" s="16">
        <f t="shared" si="1"/>
        <v>3.7667743719616897</v>
      </c>
      <c r="E130" s="6"/>
    </row>
    <row r="131" spans="1:5" ht="12.75">
      <c r="A131" s="13"/>
      <c r="B131" s="13"/>
      <c r="C131" s="13"/>
      <c r="D131" s="13"/>
      <c r="E131" s="6"/>
    </row>
    <row r="132" spans="1:5" ht="12.75">
      <c r="A132" s="6"/>
      <c r="B132" s="19"/>
      <c r="C132" s="19"/>
      <c r="D132" s="19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</sheetData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1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6" sqref="E16"/>
    </sheetView>
  </sheetViews>
  <sheetFormatPr defaultColWidth="11.421875" defaultRowHeight="12.75"/>
  <cols>
    <col min="1" max="16384" width="11.421875" style="1" customWidth="1"/>
  </cols>
  <sheetData>
    <row r="1" ht="12.75">
      <c r="A1" s="10" t="s">
        <v>119</v>
      </c>
    </row>
    <row r="3" spans="1:4" ht="63.75">
      <c r="A3" s="1" t="s">
        <v>0</v>
      </c>
      <c r="B3" s="11" t="s">
        <v>111</v>
      </c>
      <c r="C3" s="11" t="s">
        <v>106</v>
      </c>
      <c r="D3" s="11" t="s">
        <v>107</v>
      </c>
    </row>
    <row r="4" spans="2:4" ht="12.75">
      <c r="B4" s="2"/>
      <c r="C4" s="2"/>
      <c r="D4" s="2"/>
    </row>
    <row r="5" spans="1:4" ht="12.75">
      <c r="A5" s="1" t="s">
        <v>1</v>
      </c>
      <c r="B5" s="4">
        <v>1370</v>
      </c>
      <c r="C5" s="4">
        <v>3350</v>
      </c>
      <c r="D5" s="4">
        <v>5093</v>
      </c>
    </row>
    <row r="6" spans="1:4" ht="12.75">
      <c r="A6" s="1" t="s">
        <v>2</v>
      </c>
      <c r="B6" s="4">
        <v>1300</v>
      </c>
      <c r="C6" s="4">
        <v>3296</v>
      </c>
      <c r="D6" s="4">
        <v>4917</v>
      </c>
    </row>
    <row r="7" spans="1:4" ht="12.75">
      <c r="A7" s="1" t="s">
        <v>3</v>
      </c>
      <c r="B7" s="4">
        <v>1385</v>
      </c>
      <c r="C7" s="4">
        <v>3409</v>
      </c>
      <c r="D7" s="4">
        <v>5140</v>
      </c>
    </row>
    <row r="8" spans="1:4" ht="12.75">
      <c r="A8" s="1" t="s">
        <v>4</v>
      </c>
      <c r="B8" s="4">
        <v>1320</v>
      </c>
      <c r="C8" s="4">
        <v>3366</v>
      </c>
      <c r="D8" s="4">
        <v>5726</v>
      </c>
    </row>
    <row r="9" spans="1:4" ht="12.75">
      <c r="A9" s="1" t="s">
        <v>5</v>
      </c>
      <c r="B9" s="4">
        <v>1396</v>
      </c>
      <c r="C9" s="4">
        <v>3365</v>
      </c>
      <c r="D9" s="4">
        <v>5393</v>
      </c>
    </row>
    <row r="10" spans="1:4" ht="12.75">
      <c r="A10" s="1" t="s">
        <v>6</v>
      </c>
      <c r="B10" s="4">
        <v>1389</v>
      </c>
      <c r="C10" s="4">
        <v>3494</v>
      </c>
      <c r="D10" s="4">
        <v>5249</v>
      </c>
    </row>
    <row r="11" spans="1:4" ht="12.75">
      <c r="A11" s="1" t="s">
        <v>7</v>
      </c>
      <c r="B11" s="4">
        <v>1388</v>
      </c>
      <c r="C11" s="4">
        <v>3397</v>
      </c>
      <c r="D11" s="4">
        <v>5864</v>
      </c>
    </row>
    <row r="12" spans="1:4" ht="12.75">
      <c r="A12" s="1" t="s">
        <v>8</v>
      </c>
      <c r="B12" s="4">
        <v>1393</v>
      </c>
      <c r="C12" s="4">
        <v>3321</v>
      </c>
      <c r="D12" s="4">
        <v>5271</v>
      </c>
    </row>
    <row r="13" spans="1:4" ht="12.75">
      <c r="A13" s="1" t="s">
        <v>9</v>
      </c>
      <c r="B13" s="4">
        <v>1351</v>
      </c>
      <c r="C13" s="4">
        <v>3263</v>
      </c>
      <c r="D13" s="4">
        <v>5216</v>
      </c>
    </row>
    <row r="14" spans="1:4" ht="12.75">
      <c r="A14" s="1" t="s">
        <v>10</v>
      </c>
      <c r="B14" s="4">
        <v>1373</v>
      </c>
      <c r="C14" s="4">
        <v>3436</v>
      </c>
      <c r="D14" s="4">
        <v>5819</v>
      </c>
    </row>
    <row r="15" spans="1:4" ht="12.75">
      <c r="A15" s="1" t="s">
        <v>11</v>
      </c>
      <c r="B15" s="4">
        <v>1332</v>
      </c>
      <c r="C15" s="4">
        <v>3462</v>
      </c>
      <c r="D15" s="4">
        <v>5346</v>
      </c>
    </row>
    <row r="16" spans="1:4" ht="12.75">
      <c r="A16" s="1" t="s">
        <v>12</v>
      </c>
      <c r="B16" s="4">
        <v>1351</v>
      </c>
      <c r="C16" s="4">
        <v>3483</v>
      </c>
      <c r="D16" s="4">
        <v>5849</v>
      </c>
    </row>
    <row r="17" spans="1:4" ht="12.75">
      <c r="A17" s="1" t="s">
        <v>13</v>
      </c>
      <c r="B17" s="4">
        <v>1334</v>
      </c>
      <c r="C17" s="4">
        <v>4016</v>
      </c>
      <c r="D17" s="4">
        <v>4939</v>
      </c>
    </row>
    <row r="18" spans="1:4" ht="12.75">
      <c r="A18" s="1" t="s">
        <v>14</v>
      </c>
      <c r="B18" s="4">
        <v>1252</v>
      </c>
      <c r="C18" s="4">
        <v>3858</v>
      </c>
      <c r="D18" s="4">
        <v>5041</v>
      </c>
    </row>
    <row r="19" spans="1:4" ht="12.75">
      <c r="A19" s="1" t="s">
        <v>15</v>
      </c>
      <c r="B19" s="4">
        <v>1351</v>
      </c>
      <c r="C19" s="4">
        <v>3731</v>
      </c>
      <c r="D19" s="4">
        <v>5114</v>
      </c>
    </row>
    <row r="20" spans="1:4" ht="12.75">
      <c r="A20" s="1" t="s">
        <v>16</v>
      </c>
      <c r="B20" s="4">
        <v>1129</v>
      </c>
      <c r="C20" s="4">
        <v>2764</v>
      </c>
      <c r="D20" s="4">
        <v>5632</v>
      </c>
    </row>
    <row r="21" spans="1:4" ht="12.75">
      <c r="A21" s="1" t="s">
        <v>17</v>
      </c>
      <c r="B21" s="4">
        <v>1247</v>
      </c>
      <c r="C21" s="4">
        <v>3029</v>
      </c>
      <c r="D21" s="4">
        <v>5090</v>
      </c>
    </row>
    <row r="22" spans="1:4" ht="12.75">
      <c r="A22" s="1" t="s">
        <v>18</v>
      </c>
      <c r="B22" s="4">
        <v>1280</v>
      </c>
      <c r="C22" s="4">
        <v>3736</v>
      </c>
      <c r="D22" s="4">
        <v>5141</v>
      </c>
    </row>
    <row r="23" spans="1:4" ht="12.75">
      <c r="A23" s="1" t="s">
        <v>19</v>
      </c>
      <c r="B23" s="4">
        <v>1238</v>
      </c>
      <c r="C23" s="4">
        <v>3249</v>
      </c>
      <c r="D23" s="4">
        <v>5585</v>
      </c>
    </row>
    <row r="24" spans="1:4" ht="12.75">
      <c r="A24" s="1" t="s">
        <v>20</v>
      </c>
      <c r="B24" s="4">
        <v>1210</v>
      </c>
      <c r="C24" s="4">
        <v>3480</v>
      </c>
      <c r="D24" s="4">
        <v>5115</v>
      </c>
    </row>
    <row r="25" spans="1:4" ht="12.75">
      <c r="A25" s="1" t="s">
        <v>21</v>
      </c>
      <c r="B25" s="4">
        <v>1169</v>
      </c>
      <c r="C25" s="4">
        <v>3338</v>
      </c>
      <c r="D25" s="4">
        <v>4911</v>
      </c>
    </row>
    <row r="26" spans="1:4" ht="12.75">
      <c r="A26" s="1" t="s">
        <v>22</v>
      </c>
      <c r="B26" s="4">
        <v>1191</v>
      </c>
      <c r="C26" s="4">
        <v>3415</v>
      </c>
      <c r="D26" s="4">
        <v>5678</v>
      </c>
    </row>
    <row r="27" spans="1:4" ht="12.75">
      <c r="A27" s="1" t="s">
        <v>23</v>
      </c>
      <c r="B27" s="4">
        <v>1149</v>
      </c>
      <c r="C27" s="4">
        <v>3212</v>
      </c>
      <c r="D27" s="4">
        <v>5050</v>
      </c>
    </row>
    <row r="28" spans="1:4" ht="12.75">
      <c r="A28" s="1" t="s">
        <v>24</v>
      </c>
      <c r="B28" s="4">
        <v>1116</v>
      </c>
      <c r="C28" s="4">
        <v>3124</v>
      </c>
      <c r="D28" s="4">
        <v>5841</v>
      </c>
    </row>
    <row r="29" spans="1:4" ht="12.75">
      <c r="A29" s="1" t="s">
        <v>25</v>
      </c>
      <c r="B29" s="4">
        <v>1152</v>
      </c>
      <c r="C29" s="4">
        <v>3387</v>
      </c>
      <c r="D29" s="4">
        <v>5509</v>
      </c>
    </row>
    <row r="30" spans="1:4" ht="12.75">
      <c r="A30" s="1" t="s">
        <v>26</v>
      </c>
      <c r="B30" s="4">
        <v>1093</v>
      </c>
      <c r="C30" s="4">
        <v>3265</v>
      </c>
      <c r="D30" s="4">
        <v>5223</v>
      </c>
    </row>
    <row r="31" spans="1:4" ht="12.75">
      <c r="A31" s="1" t="s">
        <v>27</v>
      </c>
      <c r="B31" s="4">
        <v>1127</v>
      </c>
      <c r="C31" s="4">
        <v>3178</v>
      </c>
      <c r="D31" s="4">
        <v>5359</v>
      </c>
    </row>
    <row r="32" spans="1:4" ht="12.75">
      <c r="A32" s="1" t="s">
        <v>28</v>
      </c>
      <c r="B32" s="4">
        <v>1063</v>
      </c>
      <c r="C32" s="4">
        <v>2920</v>
      </c>
      <c r="D32" s="4">
        <v>5487</v>
      </c>
    </row>
    <row r="33" spans="1:4" ht="12.75">
      <c r="A33" s="1" t="s">
        <v>29</v>
      </c>
      <c r="B33" s="4">
        <v>1182</v>
      </c>
      <c r="C33" s="4">
        <v>3112</v>
      </c>
      <c r="D33" s="4">
        <v>5606</v>
      </c>
    </row>
    <row r="34" spans="1:4" ht="12.75">
      <c r="A34" s="1" t="s">
        <v>30</v>
      </c>
      <c r="B34" s="4">
        <v>1160</v>
      </c>
      <c r="C34" s="4">
        <v>3026</v>
      </c>
      <c r="D34" s="4">
        <v>5539</v>
      </c>
    </row>
    <row r="35" spans="1:4" ht="12.75">
      <c r="A35" s="1" t="s">
        <v>31</v>
      </c>
      <c r="B35" s="4">
        <v>1216</v>
      </c>
      <c r="C35" s="4">
        <v>3122</v>
      </c>
      <c r="D35" s="4">
        <v>5837</v>
      </c>
    </row>
    <row r="36" spans="1:4" ht="12.75">
      <c r="A36" s="1" t="s">
        <v>32</v>
      </c>
      <c r="B36" s="4">
        <v>1218</v>
      </c>
      <c r="C36" s="4">
        <v>3169</v>
      </c>
      <c r="D36" s="4">
        <v>5943</v>
      </c>
    </row>
    <row r="37" spans="1:4" ht="12.75">
      <c r="A37" s="1" t="s">
        <v>33</v>
      </c>
      <c r="B37" s="4">
        <v>1151</v>
      </c>
      <c r="C37" s="4">
        <v>3075</v>
      </c>
      <c r="D37" s="4">
        <v>5951</v>
      </c>
    </row>
    <row r="38" spans="1:4" ht="12.75">
      <c r="A38" s="1" t="s">
        <v>34</v>
      </c>
      <c r="B38" s="4">
        <v>1236</v>
      </c>
      <c r="C38" s="4">
        <v>3278</v>
      </c>
      <c r="D38" s="4">
        <v>6013</v>
      </c>
    </row>
    <row r="39" spans="1:4" ht="12.75">
      <c r="A39" s="1" t="s">
        <v>35</v>
      </c>
      <c r="B39" s="4">
        <v>1199</v>
      </c>
      <c r="C39" s="4">
        <v>3171</v>
      </c>
      <c r="D39" s="4">
        <v>5871</v>
      </c>
    </row>
    <row r="40" spans="1:4" ht="12.75">
      <c r="A40" s="1" t="s">
        <v>36</v>
      </c>
      <c r="B40" s="4">
        <v>1162</v>
      </c>
      <c r="C40" s="4">
        <v>3006</v>
      </c>
      <c r="D40" s="4">
        <v>6139</v>
      </c>
    </row>
    <row r="41" spans="1:4" ht="12.75">
      <c r="A41" s="1" t="s">
        <v>37</v>
      </c>
      <c r="B41" s="4">
        <v>1252</v>
      </c>
      <c r="C41" s="4">
        <v>3302</v>
      </c>
      <c r="D41" s="4">
        <v>6032</v>
      </c>
    </row>
    <row r="42" spans="1:4" ht="12.75">
      <c r="A42" s="1" t="s">
        <v>38</v>
      </c>
      <c r="B42" s="4">
        <v>1152</v>
      </c>
      <c r="C42" s="4">
        <v>2958</v>
      </c>
      <c r="D42" s="4">
        <v>5671</v>
      </c>
    </row>
    <row r="43" spans="1:4" ht="12.75">
      <c r="A43" s="1" t="s">
        <v>39</v>
      </c>
      <c r="B43" s="4">
        <v>1164</v>
      </c>
      <c r="C43" s="4">
        <v>2953</v>
      </c>
      <c r="D43" s="4">
        <v>5820</v>
      </c>
    </row>
    <row r="44" spans="1:4" ht="12.75">
      <c r="A44" s="1" t="s">
        <v>40</v>
      </c>
      <c r="B44" s="4">
        <v>1251</v>
      </c>
      <c r="C44" s="4">
        <v>3173</v>
      </c>
      <c r="D44" s="4">
        <v>6178</v>
      </c>
    </row>
    <row r="45" spans="1:4" ht="12.75">
      <c r="A45" s="1" t="s">
        <v>41</v>
      </c>
      <c r="B45" s="4">
        <v>1242</v>
      </c>
      <c r="C45" s="4">
        <v>3032</v>
      </c>
      <c r="D45" s="4">
        <v>6152</v>
      </c>
    </row>
    <row r="46" spans="1:4" ht="12.75">
      <c r="A46" s="1" t="s">
        <v>42</v>
      </c>
      <c r="B46" s="4">
        <v>1208</v>
      </c>
      <c r="C46" s="4">
        <v>3024</v>
      </c>
      <c r="D46" s="4">
        <v>6165</v>
      </c>
    </row>
    <row r="47" spans="1:4" ht="12.75">
      <c r="A47" s="1" t="s">
        <v>43</v>
      </c>
      <c r="B47" s="4">
        <v>1250</v>
      </c>
      <c r="C47" s="4">
        <v>3166</v>
      </c>
      <c r="D47" s="4">
        <v>6597</v>
      </c>
    </row>
    <row r="48" spans="1:4" ht="12.75">
      <c r="A48" s="1" t="s">
        <v>44</v>
      </c>
      <c r="B48" s="4">
        <v>1208</v>
      </c>
      <c r="C48" s="4">
        <v>3103</v>
      </c>
      <c r="D48" s="4">
        <v>6354</v>
      </c>
    </row>
    <row r="49" spans="1:4" ht="12.75">
      <c r="A49" s="1" t="s">
        <v>45</v>
      </c>
      <c r="B49" s="4">
        <v>1182</v>
      </c>
      <c r="C49" s="4">
        <v>3017</v>
      </c>
      <c r="D49" s="4">
        <v>6250</v>
      </c>
    </row>
    <row r="50" spans="1:4" ht="12.75">
      <c r="A50" s="1" t="s">
        <v>46</v>
      </c>
      <c r="B50" s="4">
        <v>1246</v>
      </c>
      <c r="C50" s="4">
        <v>3309</v>
      </c>
      <c r="D50" s="4">
        <v>6622</v>
      </c>
    </row>
    <row r="51" spans="1:4" ht="12.75">
      <c r="A51" s="1" t="s">
        <v>47</v>
      </c>
      <c r="B51" s="4">
        <v>1176</v>
      </c>
      <c r="C51" s="4">
        <v>3215</v>
      </c>
      <c r="D51" s="4">
        <v>6195</v>
      </c>
    </row>
    <row r="52" spans="1:4" ht="12.75">
      <c r="A52" s="1" t="s">
        <v>48</v>
      </c>
      <c r="B52" s="4">
        <v>1172</v>
      </c>
      <c r="C52" s="4">
        <v>3164</v>
      </c>
      <c r="D52" s="4">
        <v>6681</v>
      </c>
    </row>
    <row r="53" spans="1:4" ht="12.75">
      <c r="A53" s="1" t="s">
        <v>49</v>
      </c>
      <c r="B53" s="4">
        <v>1221</v>
      </c>
      <c r="C53" s="4">
        <v>3221</v>
      </c>
      <c r="D53" s="4">
        <v>6444</v>
      </c>
    </row>
    <row r="54" spans="1:4" ht="12.75">
      <c r="A54" s="1" t="s">
        <v>50</v>
      </c>
      <c r="B54" s="4">
        <v>1116</v>
      </c>
      <c r="C54" s="4">
        <v>3062</v>
      </c>
      <c r="D54" s="4">
        <v>5912</v>
      </c>
    </row>
    <row r="55" spans="1:4" ht="12.75">
      <c r="A55" s="1" t="s">
        <v>51</v>
      </c>
      <c r="B55" s="4">
        <v>1159</v>
      </c>
      <c r="C55" s="4">
        <v>3152</v>
      </c>
      <c r="D55" s="4">
        <v>6168</v>
      </c>
    </row>
    <row r="56" spans="1:4" ht="12.75">
      <c r="A56" s="1" t="s">
        <v>52</v>
      </c>
      <c r="B56" s="4">
        <v>1090</v>
      </c>
      <c r="C56" s="4">
        <v>2905</v>
      </c>
      <c r="D56" s="4">
        <v>6298</v>
      </c>
    </row>
    <row r="57" spans="1:4" ht="12.75">
      <c r="A57" s="1" t="s">
        <v>53</v>
      </c>
      <c r="B57" s="4">
        <v>1192</v>
      </c>
      <c r="C57" s="4">
        <v>3120</v>
      </c>
      <c r="D57" s="4">
        <v>6321</v>
      </c>
    </row>
    <row r="58" spans="1:4" ht="12.75">
      <c r="A58" s="1" t="s">
        <v>54</v>
      </c>
      <c r="B58" s="4">
        <v>1216</v>
      </c>
      <c r="C58" s="4">
        <v>3149</v>
      </c>
      <c r="D58" s="4">
        <v>6471</v>
      </c>
    </row>
    <row r="59" spans="1:4" ht="12.75">
      <c r="A59" s="1" t="s">
        <v>55</v>
      </c>
      <c r="B59" s="4">
        <v>1255</v>
      </c>
      <c r="C59" s="4">
        <v>3285</v>
      </c>
      <c r="D59" s="4">
        <v>6767</v>
      </c>
    </row>
    <row r="60" spans="1:4" ht="12.75">
      <c r="A60" s="1" t="s">
        <v>56</v>
      </c>
      <c r="B60" s="4">
        <v>1214</v>
      </c>
      <c r="C60" s="4">
        <v>3241</v>
      </c>
      <c r="D60" s="4">
        <v>6594</v>
      </c>
    </row>
    <row r="61" spans="1:4" ht="12.75">
      <c r="A61" s="1" t="s">
        <v>57</v>
      </c>
      <c r="B61" s="4">
        <v>1205</v>
      </c>
      <c r="C61" s="4">
        <v>3375</v>
      </c>
      <c r="D61" s="4">
        <v>6879</v>
      </c>
    </row>
    <row r="62" spans="1:4" ht="12.75">
      <c r="A62" s="1" t="s">
        <v>58</v>
      </c>
      <c r="B62" s="4">
        <v>1272</v>
      </c>
      <c r="C62" s="4">
        <v>3587</v>
      </c>
      <c r="D62" s="4">
        <v>7077</v>
      </c>
    </row>
    <row r="63" spans="1:4" ht="12.75">
      <c r="A63" s="1" t="s">
        <v>59</v>
      </c>
      <c r="B63" s="4">
        <v>1134</v>
      </c>
      <c r="C63" s="4">
        <v>3470</v>
      </c>
      <c r="D63" s="4">
        <v>6740</v>
      </c>
    </row>
    <row r="64" spans="1:4" ht="12.75">
      <c r="A64" s="1" t="s">
        <v>60</v>
      </c>
      <c r="B64" s="4">
        <v>1196</v>
      </c>
      <c r="C64" s="4">
        <v>3276</v>
      </c>
      <c r="D64" s="4">
        <v>7212</v>
      </c>
    </row>
    <row r="65" spans="1:4" ht="12.75">
      <c r="A65" s="1" t="s">
        <v>61</v>
      </c>
      <c r="B65" s="4">
        <v>1206</v>
      </c>
      <c r="C65" s="4">
        <v>3289</v>
      </c>
      <c r="D65" s="4">
        <v>7129</v>
      </c>
    </row>
    <row r="66" spans="1:4" ht="12.75">
      <c r="A66" s="1" t="s">
        <v>62</v>
      </c>
      <c r="B66" s="4">
        <v>1152</v>
      </c>
      <c r="C66" s="4">
        <v>3018</v>
      </c>
      <c r="D66" s="4">
        <v>6514</v>
      </c>
    </row>
    <row r="67" spans="1:4" ht="12.75">
      <c r="A67" s="1" t="s">
        <v>63</v>
      </c>
      <c r="B67" s="4">
        <v>1276</v>
      </c>
      <c r="C67" s="4">
        <v>3254</v>
      </c>
      <c r="D67" s="4">
        <v>6882</v>
      </c>
    </row>
    <row r="68" spans="1:4" ht="12.75">
      <c r="A68" s="1" t="s">
        <v>64</v>
      </c>
      <c r="B68" s="4">
        <v>1178</v>
      </c>
      <c r="C68" s="4">
        <v>2985</v>
      </c>
      <c r="D68" s="4">
        <v>6967</v>
      </c>
    </row>
    <row r="69" spans="1:4" ht="12.75">
      <c r="A69" s="1" t="s">
        <v>65</v>
      </c>
      <c r="B69" s="4">
        <v>1218</v>
      </c>
      <c r="C69" s="4">
        <v>3074</v>
      </c>
      <c r="D69" s="4">
        <v>6822</v>
      </c>
    </row>
    <row r="70" spans="1:4" ht="12.75">
      <c r="A70" s="1" t="s">
        <v>66</v>
      </c>
      <c r="B70" s="4">
        <v>1199</v>
      </c>
      <c r="C70" s="4">
        <v>3107</v>
      </c>
      <c r="D70" s="4">
        <v>7007</v>
      </c>
    </row>
    <row r="71" spans="1:4" ht="12.75">
      <c r="A71" s="1" t="s">
        <v>67</v>
      </c>
      <c r="B71" s="4">
        <v>1235</v>
      </c>
      <c r="C71" s="4">
        <v>3116</v>
      </c>
      <c r="D71" s="4">
        <v>7254</v>
      </c>
    </row>
    <row r="72" spans="1:4" ht="12.75">
      <c r="A72" s="1" t="s">
        <v>68</v>
      </c>
      <c r="B72" s="4">
        <v>1210</v>
      </c>
      <c r="C72" s="4">
        <v>3296</v>
      </c>
      <c r="D72" s="4">
        <v>7080</v>
      </c>
    </row>
    <row r="73" spans="1:4" ht="12.75">
      <c r="A73" s="1" t="s">
        <v>69</v>
      </c>
      <c r="B73" s="4">
        <v>1177</v>
      </c>
      <c r="C73" s="4">
        <v>3315</v>
      </c>
      <c r="D73" s="4">
        <v>7014</v>
      </c>
    </row>
    <row r="74" spans="1:4" ht="12.75">
      <c r="A74" s="1" t="s">
        <v>70</v>
      </c>
      <c r="B74" s="4">
        <v>1225</v>
      </c>
      <c r="C74" s="4">
        <v>3534</v>
      </c>
      <c r="D74" s="4">
        <v>6854</v>
      </c>
    </row>
    <row r="75" spans="1:4" ht="12.75">
      <c r="A75" s="1" t="s">
        <v>71</v>
      </c>
      <c r="B75" s="4">
        <v>1159</v>
      </c>
      <c r="C75" s="4">
        <v>3358</v>
      </c>
      <c r="D75" s="4">
        <v>6895</v>
      </c>
    </row>
    <row r="76" spans="1:4" ht="12.75">
      <c r="A76" s="1" t="s">
        <v>72</v>
      </c>
      <c r="B76" s="4">
        <v>1186</v>
      </c>
      <c r="C76" s="4">
        <v>3445</v>
      </c>
      <c r="D76" s="4">
        <v>7321</v>
      </c>
    </row>
    <row r="77" spans="1:4" ht="12.75">
      <c r="A77" s="1" t="s">
        <v>73</v>
      </c>
      <c r="B77" s="4">
        <v>1186</v>
      </c>
      <c r="C77" s="4">
        <v>3162</v>
      </c>
      <c r="D77" s="4">
        <v>6763</v>
      </c>
    </row>
    <row r="78" spans="1:4" ht="12.75">
      <c r="A78" s="1" t="s">
        <v>74</v>
      </c>
      <c r="B78" s="4">
        <v>1149</v>
      </c>
      <c r="C78" s="4">
        <v>3022</v>
      </c>
      <c r="D78" s="4">
        <v>6475</v>
      </c>
    </row>
    <row r="79" spans="1:4" ht="12.75">
      <c r="A79" s="1" t="s">
        <v>75</v>
      </c>
      <c r="B79" s="4">
        <v>1227</v>
      </c>
      <c r="C79" s="4">
        <v>3273</v>
      </c>
      <c r="D79" s="4">
        <v>6832</v>
      </c>
    </row>
    <row r="80" spans="1:4" ht="12.75">
      <c r="A80" s="1" t="s">
        <v>76</v>
      </c>
      <c r="B80" s="4">
        <v>1071</v>
      </c>
      <c r="C80" s="4">
        <v>2827</v>
      </c>
      <c r="D80" s="4">
        <v>6522</v>
      </c>
    </row>
    <row r="81" spans="1:4" ht="12.75">
      <c r="A81" s="1" t="s">
        <v>77</v>
      </c>
      <c r="B81" s="4">
        <v>1187</v>
      </c>
      <c r="C81" s="4">
        <v>2998</v>
      </c>
      <c r="D81" s="4">
        <v>6829</v>
      </c>
    </row>
    <row r="82" spans="1:4" ht="12.75">
      <c r="A82" s="1" t="s">
        <v>78</v>
      </c>
      <c r="B82" s="4">
        <v>1191</v>
      </c>
      <c r="C82" s="4">
        <v>3163</v>
      </c>
      <c r="D82" s="4">
        <v>6778</v>
      </c>
    </row>
    <row r="83" spans="1:4" ht="12.75">
      <c r="A83" s="1" t="s">
        <v>79</v>
      </c>
      <c r="B83" s="4">
        <v>1201</v>
      </c>
      <c r="C83" s="4">
        <v>3091</v>
      </c>
      <c r="D83" s="4">
        <v>6794</v>
      </c>
    </row>
    <row r="84" spans="1:4" ht="12.75">
      <c r="A84" s="1" t="s">
        <v>80</v>
      </c>
      <c r="B84" s="4">
        <v>1188</v>
      </c>
      <c r="C84" s="4">
        <v>3276</v>
      </c>
      <c r="D84" s="4">
        <v>6908</v>
      </c>
    </row>
    <row r="85" spans="1:4" ht="12.75">
      <c r="A85" s="1" t="s">
        <v>81</v>
      </c>
      <c r="B85" s="4">
        <v>1208</v>
      </c>
      <c r="C85" s="4">
        <v>3185</v>
      </c>
      <c r="D85" s="4">
        <v>6569</v>
      </c>
    </row>
    <row r="86" spans="1:4" ht="12.75">
      <c r="A86" s="1" t="s">
        <v>82</v>
      </c>
      <c r="B86" s="4">
        <v>1196</v>
      </c>
      <c r="C86" s="4">
        <v>3186</v>
      </c>
      <c r="D86" s="4">
        <v>6770</v>
      </c>
    </row>
    <row r="87" spans="1:4" ht="12.75">
      <c r="A87" s="1" t="s">
        <v>83</v>
      </c>
      <c r="B87" s="4">
        <v>1160</v>
      </c>
      <c r="C87" s="4">
        <v>3113</v>
      </c>
      <c r="D87" s="4">
        <v>6715</v>
      </c>
    </row>
    <row r="88" spans="1:4" ht="12.75">
      <c r="A88" s="1" t="s">
        <v>84</v>
      </c>
      <c r="B88" s="4">
        <v>1179</v>
      </c>
      <c r="C88" s="4">
        <v>2946</v>
      </c>
      <c r="D88" s="4">
        <v>6531</v>
      </c>
    </row>
    <row r="89" spans="1:4" ht="12.75">
      <c r="A89" s="1" t="s">
        <v>85</v>
      </c>
      <c r="B89" s="4">
        <v>1195</v>
      </c>
      <c r="C89" s="4">
        <v>3327</v>
      </c>
      <c r="D89" s="4">
        <v>6725</v>
      </c>
    </row>
    <row r="90" spans="1:4" ht="12.75">
      <c r="A90" s="1" t="s">
        <v>86</v>
      </c>
      <c r="B90" s="4">
        <v>1105</v>
      </c>
      <c r="C90" s="4">
        <v>3009</v>
      </c>
      <c r="D90" s="4">
        <v>6411</v>
      </c>
    </row>
    <row r="91" spans="1:4" ht="12.75">
      <c r="A91" s="1" t="s">
        <v>87</v>
      </c>
      <c r="B91" s="4">
        <v>1218</v>
      </c>
      <c r="C91" s="4">
        <v>3188</v>
      </c>
      <c r="D91" s="4">
        <v>6852</v>
      </c>
    </row>
    <row r="92" spans="1:4" ht="12.75">
      <c r="A92" s="1" t="s">
        <v>88</v>
      </c>
      <c r="B92" s="4">
        <v>1103</v>
      </c>
      <c r="C92" s="4">
        <v>2841</v>
      </c>
      <c r="D92" s="4">
        <v>6668</v>
      </c>
    </row>
    <row r="93" spans="1:4" ht="12.75">
      <c r="A93" s="1" t="s">
        <v>89</v>
      </c>
      <c r="B93" s="4">
        <v>1202</v>
      </c>
      <c r="C93" s="4">
        <v>2955</v>
      </c>
      <c r="D93" s="4">
        <v>6953</v>
      </c>
    </row>
    <row r="94" spans="1:4" ht="12.75">
      <c r="A94" s="1" t="s">
        <v>90</v>
      </c>
      <c r="B94" s="4">
        <v>1196</v>
      </c>
      <c r="C94" s="4">
        <v>3111</v>
      </c>
      <c r="D94" s="4">
        <v>6898</v>
      </c>
    </row>
    <row r="95" spans="1:4" ht="12.75">
      <c r="A95" s="1" t="s">
        <v>91</v>
      </c>
      <c r="B95" s="4">
        <v>1185</v>
      </c>
      <c r="C95" s="4">
        <v>3050</v>
      </c>
      <c r="D95" s="4">
        <v>6865</v>
      </c>
    </row>
    <row r="96" spans="1:4" ht="12.75">
      <c r="A96" s="1" t="s">
        <v>92</v>
      </c>
      <c r="B96" s="4">
        <v>1217</v>
      </c>
      <c r="C96" s="4">
        <v>3157</v>
      </c>
      <c r="D96" s="4">
        <v>7139</v>
      </c>
    </row>
    <row r="97" spans="1:4" ht="12.75">
      <c r="A97" s="1" t="s">
        <v>93</v>
      </c>
      <c r="B97" s="4">
        <v>1157</v>
      </c>
      <c r="C97" s="4">
        <v>3068</v>
      </c>
      <c r="D97" s="4">
        <v>6742</v>
      </c>
    </row>
    <row r="98" spans="1:4" ht="12.75">
      <c r="A98" s="1" t="s">
        <v>94</v>
      </c>
      <c r="B98" s="4">
        <v>1225</v>
      </c>
      <c r="C98" s="4">
        <v>3225</v>
      </c>
      <c r="D98" s="4">
        <v>7318</v>
      </c>
    </row>
    <row r="99" spans="1:4" ht="12.75">
      <c r="A99" s="1" t="s">
        <v>95</v>
      </c>
      <c r="B99" s="4">
        <v>1162</v>
      </c>
      <c r="C99" s="4">
        <v>3096</v>
      </c>
      <c r="D99" s="4">
        <v>7006</v>
      </c>
    </row>
    <row r="100" spans="1:4" ht="12.75">
      <c r="A100" s="1" t="s">
        <v>96</v>
      </c>
      <c r="B100" s="4">
        <v>1147</v>
      </c>
      <c r="C100" s="4">
        <v>2946</v>
      </c>
      <c r="D100" s="4">
        <v>6974</v>
      </c>
    </row>
    <row r="101" spans="1:4" ht="12.75">
      <c r="A101" s="1" t="s">
        <v>97</v>
      </c>
      <c r="B101" s="4">
        <v>1187</v>
      </c>
      <c r="C101" s="4">
        <v>3170</v>
      </c>
      <c r="D101" s="4">
        <v>7139</v>
      </c>
    </row>
    <row r="102" spans="1:4" ht="12.75">
      <c r="A102" s="1" t="s">
        <v>98</v>
      </c>
      <c r="B102" s="4">
        <v>1098</v>
      </c>
      <c r="C102" s="4">
        <v>2970</v>
      </c>
      <c r="D102" s="4">
        <v>6790</v>
      </c>
    </row>
    <row r="103" spans="1:4" ht="12.75">
      <c r="A103" s="1" t="s">
        <v>99</v>
      </c>
      <c r="B103" s="4">
        <v>1106</v>
      </c>
      <c r="C103" s="4">
        <v>2931</v>
      </c>
      <c r="D103" s="4">
        <v>7204</v>
      </c>
    </row>
    <row r="104" spans="1:4" ht="12.75">
      <c r="A104" s="1" t="s">
        <v>100</v>
      </c>
      <c r="B104" s="4">
        <v>1167</v>
      </c>
      <c r="C104" s="4">
        <v>3016</v>
      </c>
      <c r="D104" s="4">
        <v>7373</v>
      </c>
    </row>
    <row r="105" spans="1:4" ht="12.75">
      <c r="A105" s="1" t="s">
        <v>101</v>
      </c>
      <c r="B105" s="4">
        <v>1181</v>
      </c>
      <c r="C105" s="4">
        <v>2916</v>
      </c>
      <c r="D105" s="4">
        <v>7468</v>
      </c>
    </row>
    <row r="106" spans="1:4" ht="12.75">
      <c r="A106" s="1" t="s">
        <v>102</v>
      </c>
      <c r="B106" s="4">
        <v>1161</v>
      </c>
      <c r="C106" s="4">
        <v>2959</v>
      </c>
      <c r="D106" s="4">
        <v>7266</v>
      </c>
    </row>
    <row r="107" spans="1:4" ht="12.75">
      <c r="A107" s="1" t="s">
        <v>103</v>
      </c>
      <c r="B107" s="4">
        <v>1203</v>
      </c>
      <c r="C107" s="4">
        <v>3061</v>
      </c>
      <c r="D107" s="4">
        <v>7538</v>
      </c>
    </row>
    <row r="108" spans="1:4" ht="12.75">
      <c r="A108" s="1" t="s">
        <v>104</v>
      </c>
      <c r="B108" s="4">
        <v>1203</v>
      </c>
      <c r="C108" s="4">
        <v>3183</v>
      </c>
      <c r="D108" s="4">
        <v>7642</v>
      </c>
    </row>
    <row r="109" spans="1:4" ht="12.75">
      <c r="A109" s="1" t="s">
        <v>105</v>
      </c>
      <c r="B109" s="4">
        <v>1132</v>
      </c>
      <c r="C109" s="4">
        <v>3091</v>
      </c>
      <c r="D109" s="4">
        <v>7251</v>
      </c>
    </row>
    <row r="110" spans="1:4" ht="12.75">
      <c r="A110" s="1" t="s">
        <v>114</v>
      </c>
      <c r="B110" s="4">
        <v>1215</v>
      </c>
      <c r="C110" s="4">
        <v>3306</v>
      </c>
      <c r="D110" s="4">
        <v>7597</v>
      </c>
    </row>
    <row r="111" spans="1:4" ht="12.75">
      <c r="A111" s="1" t="s">
        <v>115</v>
      </c>
      <c r="B111" s="4">
        <v>1159</v>
      </c>
      <c r="C111" s="4">
        <v>3204</v>
      </c>
      <c r="D111" s="4">
        <v>7337</v>
      </c>
    </row>
    <row r="112" spans="1:4" ht="12.75">
      <c r="A112" s="1" t="s">
        <v>116</v>
      </c>
      <c r="B112" s="4">
        <v>1130</v>
      </c>
      <c r="C112" s="4">
        <v>3113</v>
      </c>
      <c r="D112" s="4">
        <v>7505</v>
      </c>
    </row>
    <row r="113" spans="2:4" ht="12.75">
      <c r="B113" s="3"/>
      <c r="D113" s="3"/>
    </row>
    <row r="114" spans="1:4" ht="12.75">
      <c r="A114" s="1">
        <v>1994.1</v>
      </c>
      <c r="B114" s="4">
        <f>SUM(B5:B7)</f>
        <v>4055</v>
      </c>
      <c r="C114" s="4">
        <f>SUM(C5:C7)</f>
        <v>10055</v>
      </c>
      <c r="D114" s="4">
        <f>SUM(D5:D7)</f>
        <v>15150</v>
      </c>
    </row>
    <row r="115" spans="1:4" ht="12.75">
      <c r="A115" s="1">
        <f>+A114+0.1</f>
        <v>1994.1999999999998</v>
      </c>
      <c r="B115" s="4">
        <f>SUM(B8:B10)</f>
        <v>4105</v>
      </c>
      <c r="C115" s="4">
        <f>SUM(C8:C10)</f>
        <v>10225</v>
      </c>
      <c r="D115" s="4">
        <f>SUM(D8:D10)</f>
        <v>16368</v>
      </c>
    </row>
    <row r="116" spans="1:4" ht="12.75">
      <c r="A116" s="1">
        <f>+A115+0.1</f>
        <v>1994.2999999999997</v>
      </c>
      <c r="B116" s="4">
        <f>SUM(B11:B13)</f>
        <v>4132</v>
      </c>
      <c r="C116" s="4">
        <f>SUM(C11:C13)</f>
        <v>9981</v>
      </c>
      <c r="D116" s="4">
        <f>SUM(D11:D13)</f>
        <v>16351</v>
      </c>
    </row>
    <row r="117" spans="1:4" ht="12.75">
      <c r="A117" s="1">
        <f>+A116+0.1</f>
        <v>1994.3999999999996</v>
      </c>
      <c r="B117" s="4">
        <f>SUM(B14:B16)</f>
        <v>4056</v>
      </c>
      <c r="C117" s="4">
        <f>SUM(C14:C16)</f>
        <v>10381</v>
      </c>
      <c r="D117" s="4">
        <f>SUM(D14:D16)</f>
        <v>17014</v>
      </c>
    </row>
    <row r="118" spans="1:4" ht="12.75">
      <c r="A118" s="1">
        <f>+A114+1</f>
        <v>1995.1</v>
      </c>
      <c r="B118" s="4">
        <f>SUM(B17:B19)</f>
        <v>3937</v>
      </c>
      <c r="C118" s="4">
        <f>SUM(C17:C19)</f>
        <v>11605</v>
      </c>
      <c r="D118" s="4">
        <f>SUM(D17:D19)</f>
        <v>15094</v>
      </c>
    </row>
    <row r="119" spans="1:4" ht="12.75">
      <c r="A119" s="1">
        <f aca="true" t="shared" si="0" ref="A119:A182">+A115+1</f>
        <v>1995.1999999999998</v>
      </c>
      <c r="B119" s="4">
        <f>SUM(B20:B22)</f>
        <v>3656</v>
      </c>
      <c r="C119" s="4">
        <f>SUM(C20:C22)</f>
        <v>9529</v>
      </c>
      <c r="D119" s="4">
        <f>SUM(D20:D22)</f>
        <v>15863</v>
      </c>
    </row>
    <row r="120" spans="1:4" ht="12.75">
      <c r="A120" s="1">
        <f t="shared" si="0"/>
        <v>1995.2999999999997</v>
      </c>
      <c r="B120" s="4">
        <f>SUM(B23:B25)</f>
        <v>3617</v>
      </c>
      <c r="C120" s="4">
        <f>SUM(C23:C25)</f>
        <v>10067</v>
      </c>
      <c r="D120" s="4">
        <f>SUM(D23:D25)</f>
        <v>15611</v>
      </c>
    </row>
    <row r="121" spans="1:4" ht="12.75">
      <c r="A121" s="1">
        <f t="shared" si="0"/>
        <v>1995.3999999999996</v>
      </c>
      <c r="B121" s="4">
        <f>SUM(B26:B28)</f>
        <v>3456</v>
      </c>
      <c r="C121" s="4">
        <f>SUM(C26:C28)</f>
        <v>9751</v>
      </c>
      <c r="D121" s="4">
        <f>SUM(D26:D28)</f>
        <v>16569</v>
      </c>
    </row>
    <row r="122" spans="1:4" ht="12.75">
      <c r="A122" s="1">
        <f t="shared" si="0"/>
        <v>1996.1</v>
      </c>
      <c r="B122" s="4">
        <f>SUM(B29:B31)</f>
        <v>3372</v>
      </c>
      <c r="C122" s="4">
        <f>SUM(C29:C31)</f>
        <v>9830</v>
      </c>
      <c r="D122" s="4">
        <f>SUM(D29:D31)</f>
        <v>16091</v>
      </c>
    </row>
    <row r="123" spans="1:4" ht="12.75">
      <c r="A123" s="1">
        <f t="shared" si="0"/>
        <v>1996.1999999999998</v>
      </c>
      <c r="B123" s="4">
        <f>SUM(B32:B34)</f>
        <v>3405</v>
      </c>
      <c r="C123" s="4">
        <f>SUM(C32:C34)</f>
        <v>9058</v>
      </c>
      <c r="D123" s="4">
        <f>SUM(D32:D34)</f>
        <v>16632</v>
      </c>
    </row>
    <row r="124" spans="1:4" ht="12.75">
      <c r="A124" s="1">
        <f t="shared" si="0"/>
        <v>1996.2999999999997</v>
      </c>
      <c r="B124" s="4">
        <f>SUM(B35:B37)</f>
        <v>3585</v>
      </c>
      <c r="C124" s="4">
        <f>SUM(C35:C37)</f>
        <v>9366</v>
      </c>
      <c r="D124" s="4">
        <f>SUM(D35:D37)</f>
        <v>17731</v>
      </c>
    </row>
    <row r="125" spans="1:4" ht="12.75">
      <c r="A125" s="1">
        <f t="shared" si="0"/>
        <v>1996.3999999999996</v>
      </c>
      <c r="B125" s="4">
        <f>SUM(B38:B40)</f>
        <v>3597</v>
      </c>
      <c r="C125" s="4">
        <f>SUM(C38:C40)</f>
        <v>9455</v>
      </c>
      <c r="D125" s="4">
        <f>SUM(D38:D40)</f>
        <v>18023</v>
      </c>
    </row>
    <row r="126" spans="1:4" ht="12.75">
      <c r="A126" s="1">
        <f t="shared" si="0"/>
        <v>1997.1</v>
      </c>
      <c r="B126" s="4">
        <f>SUM(B41:B43)</f>
        <v>3568</v>
      </c>
      <c r="C126" s="4">
        <f>SUM(C41:C43)</f>
        <v>9213</v>
      </c>
      <c r="D126" s="4">
        <f>SUM(D41:D43)</f>
        <v>17523</v>
      </c>
    </row>
    <row r="127" spans="1:4" ht="12.75">
      <c r="A127" s="1">
        <f t="shared" si="0"/>
        <v>1997.1999999999998</v>
      </c>
      <c r="B127" s="4">
        <f>SUM(B44:B46)</f>
        <v>3701</v>
      </c>
      <c r="C127" s="4">
        <f>SUM(C44:C46)</f>
        <v>9229</v>
      </c>
      <c r="D127" s="4">
        <f>SUM(D44:D46)</f>
        <v>18495</v>
      </c>
    </row>
    <row r="128" spans="1:4" ht="12.75">
      <c r="A128" s="1">
        <f t="shared" si="0"/>
        <v>1997.2999999999997</v>
      </c>
      <c r="B128" s="4">
        <f>SUM(B47:B49)</f>
        <v>3640</v>
      </c>
      <c r="C128" s="4">
        <f>SUM(C47:C49)</f>
        <v>9286</v>
      </c>
      <c r="D128" s="4">
        <f>SUM(D47:D49)</f>
        <v>19201</v>
      </c>
    </row>
    <row r="129" spans="1:4" ht="12.75">
      <c r="A129" s="1">
        <f t="shared" si="0"/>
        <v>1997.3999999999996</v>
      </c>
      <c r="B129" s="4">
        <f>SUM(B50:B52)</f>
        <v>3594</v>
      </c>
      <c r="C129" s="4">
        <f>SUM(C50:C52)</f>
        <v>9688</v>
      </c>
      <c r="D129" s="4">
        <f>SUM(D50:D52)</f>
        <v>19498</v>
      </c>
    </row>
    <row r="130" spans="1:4" ht="12.75">
      <c r="A130" s="1">
        <f t="shared" si="0"/>
        <v>1998.1</v>
      </c>
      <c r="B130" s="4">
        <f>SUM(B53:B55)</f>
        <v>3496</v>
      </c>
      <c r="C130" s="4">
        <f>SUM(C53:C55)</f>
        <v>9435</v>
      </c>
      <c r="D130" s="4">
        <f>SUM(D53:D55)</f>
        <v>18524</v>
      </c>
    </row>
    <row r="131" spans="1:4" ht="12.75">
      <c r="A131" s="1">
        <f t="shared" si="0"/>
        <v>1998.1999999999998</v>
      </c>
      <c r="B131" s="4">
        <f>SUM(B56:B58)</f>
        <v>3498</v>
      </c>
      <c r="C131" s="4">
        <f>SUM(C56:C58)</f>
        <v>9174</v>
      </c>
      <c r="D131" s="4">
        <f>SUM(D56:D58)</f>
        <v>19090</v>
      </c>
    </row>
    <row r="132" spans="1:4" ht="12.75">
      <c r="A132" s="1">
        <f t="shared" si="0"/>
        <v>1998.2999999999997</v>
      </c>
      <c r="B132" s="4">
        <f>SUM(B59:B61)</f>
        <v>3674</v>
      </c>
      <c r="C132" s="4">
        <f>SUM(C59:C61)</f>
        <v>9901</v>
      </c>
      <c r="D132" s="4">
        <f>SUM(D59:D61)</f>
        <v>20240</v>
      </c>
    </row>
    <row r="133" spans="1:4" ht="12.75">
      <c r="A133" s="1">
        <f t="shared" si="0"/>
        <v>1998.3999999999996</v>
      </c>
      <c r="B133" s="4">
        <f>SUM(B62:B64)</f>
        <v>3602</v>
      </c>
      <c r="C133" s="4">
        <f>SUM(C62:C64)</f>
        <v>10333</v>
      </c>
      <c r="D133" s="4">
        <f>SUM(D62:D64)</f>
        <v>21029</v>
      </c>
    </row>
    <row r="134" spans="1:4" ht="12.75">
      <c r="A134" s="1">
        <f t="shared" si="0"/>
        <v>1999.1</v>
      </c>
      <c r="B134" s="4">
        <f>SUM(B65:B67)</f>
        <v>3634</v>
      </c>
      <c r="C134" s="4">
        <f>SUM(C65:C67)</f>
        <v>9561</v>
      </c>
      <c r="D134" s="4">
        <f>SUM(D65:D67)</f>
        <v>20525</v>
      </c>
    </row>
    <row r="135" spans="1:4" ht="12.75">
      <c r="A135" s="1">
        <f t="shared" si="0"/>
        <v>1999.1999999999998</v>
      </c>
      <c r="B135" s="4">
        <f>SUM(B68:B70)</f>
        <v>3595</v>
      </c>
      <c r="C135" s="4">
        <f>SUM(C68:C70)</f>
        <v>9166</v>
      </c>
      <c r="D135" s="4">
        <f>SUM(D68:D70)</f>
        <v>20796</v>
      </c>
    </row>
    <row r="136" spans="1:4" ht="12.75">
      <c r="A136" s="1">
        <f t="shared" si="0"/>
        <v>1999.2999999999997</v>
      </c>
      <c r="B136" s="4">
        <f>SUM(B71:B73)</f>
        <v>3622</v>
      </c>
      <c r="C136" s="4">
        <f>SUM(C71:C73)</f>
        <v>9727</v>
      </c>
      <c r="D136" s="4">
        <f>SUM(D71:D73)</f>
        <v>21348</v>
      </c>
    </row>
    <row r="137" spans="1:4" ht="12.75">
      <c r="A137" s="1">
        <f t="shared" si="0"/>
        <v>1999.3999999999996</v>
      </c>
      <c r="B137" s="4">
        <f>SUM(B74:B76)</f>
        <v>3570</v>
      </c>
      <c r="C137" s="4">
        <f>SUM(C74:C76)</f>
        <v>10337</v>
      </c>
      <c r="D137" s="4">
        <f>SUM(D74:D76)</f>
        <v>21070</v>
      </c>
    </row>
    <row r="138" spans="1:4" ht="12.75">
      <c r="A138" s="1">
        <f t="shared" si="0"/>
        <v>2000.1</v>
      </c>
      <c r="B138" s="4">
        <f>SUM(B77:B79)</f>
        <v>3562</v>
      </c>
      <c r="C138" s="4">
        <f>SUM(C77:C79)</f>
        <v>9457</v>
      </c>
      <c r="D138" s="4">
        <f>SUM(D77:D79)</f>
        <v>20070</v>
      </c>
    </row>
    <row r="139" spans="1:4" ht="12.75">
      <c r="A139" s="1">
        <f t="shared" si="0"/>
        <v>2000.1999999999998</v>
      </c>
      <c r="B139" s="4">
        <f>SUM(B80:B82)</f>
        <v>3449</v>
      </c>
      <c r="C139" s="4">
        <f>SUM(C80:C82)</f>
        <v>8988</v>
      </c>
      <c r="D139" s="4">
        <f>SUM(D80:D82)</f>
        <v>20129</v>
      </c>
    </row>
    <row r="140" spans="1:4" ht="12.75">
      <c r="A140" s="1">
        <f t="shared" si="0"/>
        <v>2000.2999999999997</v>
      </c>
      <c r="B140" s="4">
        <f>SUM(B83:B85)</f>
        <v>3597</v>
      </c>
      <c r="C140" s="4">
        <f>SUM(C83:C85)</f>
        <v>9552</v>
      </c>
      <c r="D140" s="4">
        <f>SUM(D83:D85)</f>
        <v>20271</v>
      </c>
    </row>
    <row r="141" spans="1:4" ht="12.75">
      <c r="A141" s="1">
        <f t="shared" si="0"/>
        <v>2000.3999999999996</v>
      </c>
      <c r="B141" s="4">
        <f>SUM(B86:B88)</f>
        <v>3535</v>
      </c>
      <c r="C141" s="4">
        <f>SUM(C86:C88)</f>
        <v>9245</v>
      </c>
      <c r="D141" s="4">
        <f>SUM(D86:D88)</f>
        <v>20016</v>
      </c>
    </row>
    <row r="142" spans="1:4" ht="12.75">
      <c r="A142" s="1">
        <f t="shared" si="0"/>
        <v>2001.1</v>
      </c>
      <c r="B142" s="4">
        <f>SUM(B89:B91)</f>
        <v>3518</v>
      </c>
      <c r="C142" s="4">
        <f>SUM(C89:C91)</f>
        <v>9524</v>
      </c>
      <c r="D142" s="4">
        <f>SUM(D89:D91)</f>
        <v>19988</v>
      </c>
    </row>
    <row r="143" spans="1:4" ht="12.75">
      <c r="A143" s="1">
        <f t="shared" si="0"/>
        <v>2001.1999999999998</v>
      </c>
      <c r="B143" s="4">
        <f>SUM(B92:B94)</f>
        <v>3501</v>
      </c>
      <c r="C143" s="4">
        <f>SUM(C92:C94)</f>
        <v>8907</v>
      </c>
      <c r="D143" s="4">
        <f>SUM(D92:D94)</f>
        <v>20519</v>
      </c>
    </row>
    <row r="144" spans="1:4" ht="12.75">
      <c r="A144" s="1">
        <f t="shared" si="0"/>
        <v>2001.2999999999997</v>
      </c>
      <c r="B144" s="4">
        <f>SUM(B95:B97)</f>
        <v>3559</v>
      </c>
      <c r="C144" s="4">
        <f>SUM(C95:C97)</f>
        <v>9275</v>
      </c>
      <c r="D144" s="4">
        <f>SUM(D95:D97)</f>
        <v>20746</v>
      </c>
    </row>
    <row r="145" spans="1:4" ht="12.75">
      <c r="A145" s="1">
        <f t="shared" si="0"/>
        <v>2001.3999999999996</v>
      </c>
      <c r="B145" s="4">
        <f>SUM(B98:B100)</f>
        <v>3534</v>
      </c>
      <c r="C145" s="4">
        <f>SUM(C98:C100)</f>
        <v>9267</v>
      </c>
      <c r="D145" s="4">
        <f>SUM(D98:D100)</f>
        <v>21298</v>
      </c>
    </row>
    <row r="146" spans="1:4" ht="12.75">
      <c r="A146" s="1">
        <f t="shared" si="0"/>
        <v>2002.1</v>
      </c>
      <c r="B146" s="4">
        <f>SUM(B101:B103)</f>
        <v>3391</v>
      </c>
      <c r="C146" s="4">
        <f>SUM(C101:C103)</f>
        <v>9071</v>
      </c>
      <c r="D146" s="4">
        <f>SUM(D101:D103)</f>
        <v>21133</v>
      </c>
    </row>
    <row r="147" spans="1:4" ht="12.75">
      <c r="A147" s="1">
        <f t="shared" si="0"/>
        <v>2002.1999999999998</v>
      </c>
      <c r="B147" s="4">
        <f>SUM(B104:B106)</f>
        <v>3509</v>
      </c>
      <c r="C147" s="4">
        <f>SUM(C104:C106)</f>
        <v>8891</v>
      </c>
      <c r="D147" s="4">
        <f>SUM(D104:D106)</f>
        <v>22107</v>
      </c>
    </row>
    <row r="148" spans="1:4" ht="12.75">
      <c r="A148" s="1">
        <f t="shared" si="0"/>
        <v>2002.2999999999997</v>
      </c>
      <c r="B148" s="4">
        <f>SUM(B107:B109)</f>
        <v>3538</v>
      </c>
      <c r="C148" s="4">
        <f>SUM(C107:C109)</f>
        <v>9335</v>
      </c>
      <c r="D148" s="4">
        <f>SUM(D107:D109)</f>
        <v>22431</v>
      </c>
    </row>
    <row r="149" spans="1:4" ht="12.75">
      <c r="A149" s="1">
        <f t="shared" si="0"/>
        <v>2002.3999999999996</v>
      </c>
      <c r="B149" s="4">
        <f>SUM(B110:B112)</f>
        <v>3504</v>
      </c>
      <c r="C149" s="4">
        <f>SUM(C110:C112)</f>
        <v>9623</v>
      </c>
      <c r="D149" s="4">
        <f>SUM(D110:D112)</f>
        <v>22439</v>
      </c>
    </row>
    <row r="151" spans="1:4" ht="12.75">
      <c r="A151" s="1">
        <v>1995.01</v>
      </c>
      <c r="B151" s="5">
        <f aca="true" t="shared" si="1" ref="B151:D166">(B118/B114-1)*100</f>
        <v>-2.9099876695437676</v>
      </c>
      <c r="C151" s="5">
        <f t="shared" si="1"/>
        <v>15.415216310293388</v>
      </c>
      <c r="D151" s="5">
        <f t="shared" si="1"/>
        <v>-0.36963696369637367</v>
      </c>
    </row>
    <row r="152" spans="1:4" ht="12.75">
      <c r="A152" s="1">
        <f>+A151+0.01</f>
        <v>1995.02</v>
      </c>
      <c r="B152" s="5">
        <f t="shared" si="1"/>
        <v>-10.937880633373931</v>
      </c>
      <c r="C152" s="5">
        <f t="shared" si="1"/>
        <v>-6.80684596577017</v>
      </c>
      <c r="D152" s="5">
        <f t="shared" si="1"/>
        <v>-3.085288367546435</v>
      </c>
    </row>
    <row r="153" spans="1:4" ht="12.75">
      <c r="A153" s="1">
        <f>+A152+0.01</f>
        <v>1995.03</v>
      </c>
      <c r="B153" s="5">
        <f t="shared" si="1"/>
        <v>-12.463697967086151</v>
      </c>
      <c r="C153" s="5">
        <f t="shared" si="1"/>
        <v>0.8616371105099718</v>
      </c>
      <c r="D153" s="5">
        <f t="shared" si="1"/>
        <v>-4.525717081524061</v>
      </c>
    </row>
    <row r="154" spans="1:4" ht="12.75">
      <c r="A154" s="1">
        <f>+A153+0.01</f>
        <v>1995.04</v>
      </c>
      <c r="B154" s="5">
        <f t="shared" si="1"/>
        <v>-14.792899408284022</v>
      </c>
      <c r="C154" s="5">
        <f t="shared" si="1"/>
        <v>-6.068779501011468</v>
      </c>
      <c r="D154" s="5">
        <f t="shared" si="1"/>
        <v>-2.6154931233102197</v>
      </c>
    </row>
    <row r="155" spans="1:4" ht="12.75">
      <c r="A155" s="1">
        <f t="shared" si="0"/>
        <v>1996.01</v>
      </c>
      <c r="B155" s="5">
        <f t="shared" si="1"/>
        <v>-14.3510287020574</v>
      </c>
      <c r="C155" s="5">
        <f t="shared" si="1"/>
        <v>-15.295131408875484</v>
      </c>
      <c r="D155" s="5">
        <f t="shared" si="1"/>
        <v>6.605273618656415</v>
      </c>
    </row>
    <row r="156" spans="1:4" ht="12.75">
      <c r="A156" s="1">
        <f t="shared" si="0"/>
        <v>1996.02</v>
      </c>
      <c r="B156" s="5">
        <f t="shared" si="1"/>
        <v>-6.865426695842447</v>
      </c>
      <c r="C156" s="5">
        <f t="shared" si="1"/>
        <v>-4.942806170637004</v>
      </c>
      <c r="D156" s="5">
        <f t="shared" si="1"/>
        <v>4.847758935888535</v>
      </c>
    </row>
    <row r="157" spans="1:4" ht="12.75">
      <c r="A157" s="1">
        <f t="shared" si="0"/>
        <v>1996.03</v>
      </c>
      <c r="B157" s="5">
        <f t="shared" si="1"/>
        <v>-0.8847110865358054</v>
      </c>
      <c r="C157" s="5">
        <f t="shared" si="1"/>
        <v>-6.9633455845832914</v>
      </c>
      <c r="D157" s="5">
        <f t="shared" si="1"/>
        <v>13.580167830376011</v>
      </c>
    </row>
    <row r="158" spans="1:4" ht="12.75">
      <c r="A158" s="1">
        <f t="shared" si="0"/>
        <v>1996.04</v>
      </c>
      <c r="B158" s="5">
        <f t="shared" si="1"/>
        <v>4.079861111111116</v>
      </c>
      <c r="C158" s="5">
        <f t="shared" si="1"/>
        <v>-3.0355860937339774</v>
      </c>
      <c r="D158" s="5">
        <f t="shared" si="1"/>
        <v>8.77542398454947</v>
      </c>
    </row>
    <row r="159" spans="1:4" ht="12.75">
      <c r="A159" s="1">
        <f t="shared" si="0"/>
        <v>1997.01</v>
      </c>
      <c r="B159" s="5">
        <f t="shared" si="1"/>
        <v>5.812574139976268</v>
      </c>
      <c r="C159" s="5">
        <f t="shared" si="1"/>
        <v>-6.276703967446595</v>
      </c>
      <c r="D159" s="5">
        <f t="shared" si="1"/>
        <v>8.899384749238703</v>
      </c>
    </row>
    <row r="160" spans="1:4" ht="12.75">
      <c r="A160" s="1">
        <f t="shared" si="0"/>
        <v>1997.02</v>
      </c>
      <c r="B160" s="5">
        <f t="shared" si="1"/>
        <v>8.693098384728337</v>
      </c>
      <c r="C160" s="5">
        <f t="shared" si="1"/>
        <v>1.8878339589313287</v>
      </c>
      <c r="D160" s="5">
        <f t="shared" si="1"/>
        <v>11.201298701298711</v>
      </c>
    </row>
    <row r="161" spans="1:4" ht="12.75">
      <c r="A161" s="1">
        <f t="shared" si="0"/>
        <v>1997.03</v>
      </c>
      <c r="B161" s="5">
        <f t="shared" si="1"/>
        <v>1.5341701534170138</v>
      </c>
      <c r="C161" s="5">
        <f t="shared" si="1"/>
        <v>-0.8541533205210339</v>
      </c>
      <c r="D161" s="5">
        <f t="shared" si="1"/>
        <v>8.290564547966838</v>
      </c>
    </row>
    <row r="162" spans="1:4" ht="12.75">
      <c r="A162" s="1">
        <f t="shared" si="0"/>
        <v>1997.04</v>
      </c>
      <c r="B162" s="5">
        <f t="shared" si="1"/>
        <v>-0.08340283569641116</v>
      </c>
      <c r="C162" s="5">
        <f t="shared" si="1"/>
        <v>2.4643046007403413</v>
      </c>
      <c r="D162" s="5">
        <f t="shared" si="1"/>
        <v>8.183987127559234</v>
      </c>
    </row>
    <row r="163" spans="1:4" ht="12.75">
      <c r="A163" s="1">
        <f t="shared" si="0"/>
        <v>1998.01</v>
      </c>
      <c r="B163" s="5">
        <f t="shared" si="1"/>
        <v>-2.0179372197309364</v>
      </c>
      <c r="C163" s="5">
        <f t="shared" si="1"/>
        <v>2.4096385542168752</v>
      </c>
      <c r="D163" s="5">
        <f t="shared" si="1"/>
        <v>5.712492153170112</v>
      </c>
    </row>
    <row r="164" spans="1:4" ht="12.75">
      <c r="A164" s="1">
        <f t="shared" si="0"/>
        <v>1998.02</v>
      </c>
      <c r="B164" s="5">
        <f t="shared" si="1"/>
        <v>-5.485004052958664</v>
      </c>
      <c r="C164" s="5">
        <f t="shared" si="1"/>
        <v>-0.5959475566150174</v>
      </c>
      <c r="D164" s="5">
        <f t="shared" si="1"/>
        <v>3.2170856988375185</v>
      </c>
    </row>
    <row r="165" spans="1:4" ht="12.75">
      <c r="A165" s="1">
        <f t="shared" si="0"/>
        <v>1998.03</v>
      </c>
      <c r="B165" s="5">
        <f t="shared" si="1"/>
        <v>0.9340659340659307</v>
      </c>
      <c r="C165" s="5">
        <f t="shared" si="1"/>
        <v>6.622873142364849</v>
      </c>
      <c r="D165" s="5">
        <f t="shared" si="1"/>
        <v>5.411176501223891</v>
      </c>
    </row>
    <row r="166" spans="1:4" ht="12.75">
      <c r="A166" s="1">
        <f t="shared" si="0"/>
        <v>1998.04</v>
      </c>
      <c r="B166" s="5">
        <f t="shared" si="1"/>
        <v>0.22259321090707385</v>
      </c>
      <c r="C166" s="5">
        <f t="shared" si="1"/>
        <v>6.6577208918249475</v>
      </c>
      <c r="D166" s="5">
        <f t="shared" si="1"/>
        <v>7.852087393578833</v>
      </c>
    </row>
    <row r="167" spans="1:4" ht="12.75">
      <c r="A167" s="1">
        <f t="shared" si="0"/>
        <v>1999.01</v>
      </c>
      <c r="B167" s="5">
        <f aca="true" t="shared" si="2" ref="B167:D182">(B134/B130-1)*100</f>
        <v>3.9473684210526327</v>
      </c>
      <c r="C167" s="5">
        <f t="shared" si="2"/>
        <v>1.3354531001589898</v>
      </c>
      <c r="D167" s="5">
        <f t="shared" si="2"/>
        <v>10.80220254804578</v>
      </c>
    </row>
    <row r="168" spans="1:4" ht="12.75">
      <c r="A168" s="1">
        <f t="shared" si="0"/>
        <v>1999.02</v>
      </c>
      <c r="B168" s="5">
        <f t="shared" si="2"/>
        <v>2.7730131503716393</v>
      </c>
      <c r="C168" s="5">
        <f t="shared" si="2"/>
        <v>-0.08720296490081214</v>
      </c>
      <c r="D168" s="5">
        <f t="shared" si="2"/>
        <v>8.936616029334733</v>
      </c>
    </row>
    <row r="169" spans="1:4" ht="12.75">
      <c r="A169" s="1">
        <f t="shared" si="0"/>
        <v>1999.03</v>
      </c>
      <c r="B169" s="5">
        <f t="shared" si="2"/>
        <v>-1.4153511159499144</v>
      </c>
      <c r="C169" s="5">
        <f t="shared" si="2"/>
        <v>-1.7573982426017598</v>
      </c>
      <c r="D169" s="5">
        <f t="shared" si="2"/>
        <v>5.474308300395259</v>
      </c>
    </row>
    <row r="170" spans="1:4" ht="12.75">
      <c r="A170" s="1">
        <f t="shared" si="0"/>
        <v>1999.04</v>
      </c>
      <c r="B170" s="5">
        <f t="shared" si="2"/>
        <v>-0.8883953359244856</v>
      </c>
      <c r="C170" s="5">
        <f t="shared" si="2"/>
        <v>0.03871092615890248</v>
      </c>
      <c r="D170" s="5">
        <f t="shared" si="2"/>
        <v>0.19496885253698082</v>
      </c>
    </row>
    <row r="171" spans="1:4" ht="12.75">
      <c r="A171" s="1">
        <f t="shared" si="0"/>
        <v>2000.01</v>
      </c>
      <c r="B171" s="5">
        <f t="shared" si="2"/>
        <v>-1.9812878370941145</v>
      </c>
      <c r="C171" s="5">
        <f t="shared" si="2"/>
        <v>-1.0877523271624279</v>
      </c>
      <c r="D171" s="5">
        <f t="shared" si="2"/>
        <v>-2.216808769792933</v>
      </c>
    </row>
    <row r="172" spans="1:4" ht="12.75">
      <c r="A172" s="1">
        <f t="shared" si="0"/>
        <v>2000.02</v>
      </c>
      <c r="B172" s="5">
        <f t="shared" si="2"/>
        <v>-4.061196105702369</v>
      </c>
      <c r="C172" s="5">
        <f t="shared" si="2"/>
        <v>-1.9419594152301989</v>
      </c>
      <c r="D172" s="5">
        <f t="shared" si="2"/>
        <v>-3.20734756683978</v>
      </c>
    </row>
    <row r="173" spans="1:4" ht="12.75">
      <c r="A173" s="1">
        <f t="shared" si="0"/>
        <v>2000.03</v>
      </c>
      <c r="B173" s="5">
        <f t="shared" si="2"/>
        <v>-0.6902263942573206</v>
      </c>
      <c r="C173" s="5">
        <f t="shared" si="2"/>
        <v>-1.7991158630615844</v>
      </c>
      <c r="D173" s="5">
        <f t="shared" si="2"/>
        <v>-5.044969083754913</v>
      </c>
    </row>
    <row r="174" spans="1:4" ht="12.75">
      <c r="A174" s="1">
        <f t="shared" si="0"/>
        <v>2000.04</v>
      </c>
      <c r="B174" s="5">
        <f t="shared" si="2"/>
        <v>-0.9803921568627416</v>
      </c>
      <c r="C174" s="5">
        <f t="shared" si="2"/>
        <v>-10.563993421689077</v>
      </c>
      <c r="D174" s="5">
        <f t="shared" si="2"/>
        <v>-5.00237304224015</v>
      </c>
    </row>
    <row r="175" spans="1:4" ht="12.75">
      <c r="A175" s="1">
        <f t="shared" si="0"/>
        <v>2001.01</v>
      </c>
      <c r="B175" s="5">
        <f t="shared" si="2"/>
        <v>-1.2352610892756855</v>
      </c>
      <c r="C175" s="5">
        <f t="shared" si="2"/>
        <v>0.7084699164640051</v>
      </c>
      <c r="D175" s="5">
        <f t="shared" si="2"/>
        <v>-0.4085700049825558</v>
      </c>
    </row>
    <row r="176" spans="1:4" ht="12.75">
      <c r="A176" s="1">
        <f t="shared" si="0"/>
        <v>2001.02</v>
      </c>
      <c r="B176" s="5">
        <f t="shared" si="2"/>
        <v>1.507683386488834</v>
      </c>
      <c r="C176" s="5">
        <f t="shared" si="2"/>
        <v>-0.9012016021361813</v>
      </c>
      <c r="D176" s="5">
        <f t="shared" si="2"/>
        <v>1.9375031049729152</v>
      </c>
    </row>
    <row r="177" spans="1:4" ht="12.75">
      <c r="A177" s="1">
        <f t="shared" si="0"/>
        <v>2001.03</v>
      </c>
      <c r="B177" s="5">
        <f t="shared" si="2"/>
        <v>-1.0564359188212413</v>
      </c>
      <c r="C177" s="5">
        <f t="shared" si="2"/>
        <v>-2.899916247906198</v>
      </c>
      <c r="D177" s="5">
        <f t="shared" si="2"/>
        <v>2.3432489763701936</v>
      </c>
    </row>
    <row r="178" spans="1:4" ht="12.75">
      <c r="A178" s="1">
        <f t="shared" si="0"/>
        <v>2001.04</v>
      </c>
      <c r="B178" s="5">
        <f t="shared" si="2"/>
        <v>-0.028288543140031486</v>
      </c>
      <c r="C178" s="5">
        <f t="shared" si="2"/>
        <v>0.23796646836127255</v>
      </c>
      <c r="D178" s="5">
        <f t="shared" si="2"/>
        <v>6.404876099120704</v>
      </c>
    </row>
    <row r="179" spans="1:4" ht="12.75">
      <c r="A179" s="1">
        <f t="shared" si="0"/>
        <v>2002.01</v>
      </c>
      <c r="B179" s="5">
        <f t="shared" si="2"/>
        <v>-3.610005685048323</v>
      </c>
      <c r="C179" s="5">
        <f t="shared" si="2"/>
        <v>-4.756404871902564</v>
      </c>
      <c r="D179" s="5">
        <f t="shared" si="2"/>
        <v>5.728437062237335</v>
      </c>
    </row>
    <row r="180" spans="1:4" ht="12.75">
      <c r="A180" s="1">
        <f t="shared" si="0"/>
        <v>2002.02</v>
      </c>
      <c r="B180" s="5">
        <f t="shared" si="2"/>
        <v>0.22850614110254686</v>
      </c>
      <c r="C180" s="5">
        <f t="shared" si="2"/>
        <v>-0.17963399573369676</v>
      </c>
      <c r="D180" s="5">
        <f t="shared" si="2"/>
        <v>7.739168575466637</v>
      </c>
    </row>
    <row r="181" spans="1:4" ht="12.75">
      <c r="A181" s="1">
        <f t="shared" si="0"/>
        <v>2002.03</v>
      </c>
      <c r="B181" s="5">
        <f t="shared" si="2"/>
        <v>-0.5900533857825185</v>
      </c>
      <c r="C181" s="5">
        <f t="shared" si="2"/>
        <v>0.6469002695417725</v>
      </c>
      <c r="D181" s="5">
        <f t="shared" si="2"/>
        <v>8.122047623638284</v>
      </c>
    </row>
    <row r="182" spans="1:4" ht="12.75">
      <c r="A182" s="1">
        <f t="shared" si="0"/>
        <v>2002.04</v>
      </c>
      <c r="B182" s="5">
        <f t="shared" si="2"/>
        <v>-0.8488964346349714</v>
      </c>
      <c r="C182" s="5">
        <f t="shared" si="2"/>
        <v>3.841588432070786</v>
      </c>
      <c r="D182" s="5">
        <f t="shared" si="2"/>
        <v>5.357310545591143</v>
      </c>
    </row>
    <row r="184" spans="1:47" ht="12.75">
      <c r="A184" s="1">
        <v>1994</v>
      </c>
      <c r="B184" s="4">
        <f>SUM(B114:B117)</f>
        <v>16348</v>
      </c>
      <c r="C184" s="4">
        <f>SUM(C114:C117)</f>
        <v>40642</v>
      </c>
      <c r="D184" s="4">
        <f>SUM(D114:D117)</f>
        <v>64883</v>
      </c>
      <c r="E184" s="4"/>
      <c r="F184" s="4"/>
      <c r="G184" s="20"/>
      <c r="H184" s="20"/>
      <c r="I184" s="4"/>
      <c r="J184" s="4"/>
      <c r="K184" s="4"/>
      <c r="L184" s="20"/>
      <c r="M184" s="20"/>
      <c r="N184" s="4"/>
      <c r="O184" s="4"/>
      <c r="P184" s="4"/>
      <c r="Q184" s="20"/>
      <c r="R184" s="20"/>
      <c r="S184" s="4"/>
      <c r="T184" s="4"/>
      <c r="U184" s="4"/>
      <c r="V184" s="20"/>
      <c r="W184" s="20"/>
      <c r="X184" s="4"/>
      <c r="Y184" s="4"/>
      <c r="Z184" s="4"/>
      <c r="AA184" s="20"/>
      <c r="AB184" s="20"/>
      <c r="AC184" s="4"/>
      <c r="AD184" s="4"/>
      <c r="AE184" s="4"/>
      <c r="AF184" s="20"/>
      <c r="AG184" s="20"/>
      <c r="AH184" s="4"/>
      <c r="AI184" s="4"/>
      <c r="AJ184" s="4"/>
      <c r="AK184" s="20"/>
      <c r="AL184" s="20"/>
      <c r="AM184" s="4"/>
      <c r="AN184" s="4"/>
      <c r="AO184" s="4"/>
      <c r="AP184" s="20"/>
      <c r="AQ184" s="20"/>
      <c r="AR184" s="4"/>
      <c r="AS184" s="4"/>
      <c r="AT184" s="4"/>
      <c r="AU184" s="4"/>
    </row>
    <row r="185" spans="1:47" ht="12.75">
      <c r="A185" s="1">
        <f>+A184+1</f>
        <v>1995</v>
      </c>
      <c r="B185" s="4">
        <f>SUM(B118:B121)</f>
        <v>14666</v>
      </c>
      <c r="C185" s="4">
        <f>SUM(C118:C121)</f>
        <v>40952</v>
      </c>
      <c r="D185" s="4">
        <f>SUM(D118:D121)</f>
        <v>63137</v>
      </c>
      <c r="E185" s="4"/>
      <c r="F185" s="4"/>
      <c r="G185" s="20"/>
      <c r="H185" s="20"/>
      <c r="I185" s="4"/>
      <c r="J185" s="4"/>
      <c r="K185" s="4"/>
      <c r="L185" s="20"/>
      <c r="M185" s="20"/>
      <c r="N185" s="4"/>
      <c r="O185" s="4"/>
      <c r="P185" s="4"/>
      <c r="Q185" s="20"/>
      <c r="R185" s="20"/>
      <c r="S185" s="4"/>
      <c r="T185" s="4"/>
      <c r="U185" s="4"/>
      <c r="V185" s="20"/>
      <c r="W185" s="20"/>
      <c r="X185" s="4"/>
      <c r="Y185" s="4"/>
      <c r="Z185" s="4"/>
      <c r="AA185" s="20"/>
      <c r="AB185" s="20"/>
      <c r="AC185" s="4"/>
      <c r="AD185" s="4"/>
      <c r="AE185" s="4"/>
      <c r="AF185" s="20"/>
      <c r="AG185" s="20"/>
      <c r="AH185" s="4"/>
      <c r="AI185" s="4"/>
      <c r="AJ185" s="4"/>
      <c r="AK185" s="20"/>
      <c r="AL185" s="20"/>
      <c r="AM185" s="4"/>
      <c r="AN185" s="4"/>
      <c r="AO185" s="4"/>
      <c r="AP185" s="20"/>
      <c r="AQ185" s="20"/>
      <c r="AR185" s="4"/>
      <c r="AS185" s="4"/>
      <c r="AT185" s="4"/>
      <c r="AU185" s="4"/>
    </row>
    <row r="186" spans="1:47" ht="12.75">
      <c r="A186" s="1">
        <f aca="true" t="shared" si="3" ref="A186:A192">+A185+1</f>
        <v>1996</v>
      </c>
      <c r="B186" s="4">
        <f>SUM(B122:B125)</f>
        <v>13959</v>
      </c>
      <c r="C186" s="4">
        <f>SUM(C122:C125)</f>
        <v>37709</v>
      </c>
      <c r="D186" s="4">
        <f>SUM(D122:D125)</f>
        <v>68477</v>
      </c>
      <c r="E186" s="4"/>
      <c r="F186" s="4"/>
      <c r="G186" s="20"/>
      <c r="H186" s="20"/>
      <c r="I186" s="4"/>
      <c r="J186" s="4"/>
      <c r="K186" s="4"/>
      <c r="L186" s="20"/>
      <c r="M186" s="20"/>
      <c r="N186" s="4"/>
      <c r="O186" s="4"/>
      <c r="P186" s="4"/>
      <c r="Q186" s="20"/>
      <c r="R186" s="20"/>
      <c r="S186" s="4"/>
      <c r="T186" s="4"/>
      <c r="U186" s="4"/>
      <c r="V186" s="20"/>
      <c r="W186" s="20"/>
      <c r="X186" s="4"/>
      <c r="Y186" s="4"/>
      <c r="Z186" s="4"/>
      <c r="AA186" s="20"/>
      <c r="AB186" s="20"/>
      <c r="AC186" s="4"/>
      <c r="AD186" s="4"/>
      <c r="AE186" s="4"/>
      <c r="AF186" s="20"/>
      <c r="AG186" s="20"/>
      <c r="AH186" s="4"/>
      <c r="AI186" s="4"/>
      <c r="AJ186" s="4"/>
      <c r="AK186" s="20"/>
      <c r="AL186" s="20"/>
      <c r="AM186" s="4"/>
      <c r="AN186" s="4"/>
      <c r="AO186" s="4"/>
      <c r="AP186" s="20"/>
      <c r="AQ186" s="20"/>
      <c r="AR186" s="4"/>
      <c r="AS186" s="4"/>
      <c r="AT186" s="4"/>
      <c r="AU186" s="4"/>
    </row>
    <row r="187" spans="1:47" ht="12.75">
      <c r="A187" s="1">
        <f t="shared" si="3"/>
        <v>1997</v>
      </c>
      <c r="B187" s="4">
        <f>SUM(B126:B129)</f>
        <v>14503</v>
      </c>
      <c r="C187" s="4">
        <f>SUM(C126:C129)</f>
        <v>37416</v>
      </c>
      <c r="D187" s="4">
        <f>SUM(D126:D129)</f>
        <v>74717</v>
      </c>
      <c r="E187" s="4"/>
      <c r="F187" s="4"/>
      <c r="G187" s="20"/>
      <c r="H187" s="20"/>
      <c r="I187" s="4"/>
      <c r="J187" s="4"/>
      <c r="K187" s="4"/>
      <c r="L187" s="20"/>
      <c r="M187" s="20"/>
      <c r="N187" s="4"/>
      <c r="O187" s="4"/>
      <c r="P187" s="4"/>
      <c r="Q187" s="20"/>
      <c r="R187" s="20"/>
      <c r="S187" s="4"/>
      <c r="T187" s="4"/>
      <c r="U187" s="4"/>
      <c r="V187" s="20"/>
      <c r="W187" s="20"/>
      <c r="X187" s="4"/>
      <c r="Y187" s="4"/>
      <c r="Z187" s="4"/>
      <c r="AA187" s="20"/>
      <c r="AB187" s="20"/>
      <c r="AC187" s="4"/>
      <c r="AD187" s="4"/>
      <c r="AE187" s="4"/>
      <c r="AF187" s="20"/>
      <c r="AG187" s="20"/>
      <c r="AH187" s="4"/>
      <c r="AI187" s="4"/>
      <c r="AJ187" s="4"/>
      <c r="AK187" s="20"/>
      <c r="AL187" s="20"/>
      <c r="AM187" s="4"/>
      <c r="AN187" s="4"/>
      <c r="AO187" s="4"/>
      <c r="AP187" s="20"/>
      <c r="AQ187" s="20"/>
      <c r="AR187" s="4"/>
      <c r="AS187" s="4"/>
      <c r="AT187" s="4"/>
      <c r="AU187" s="4"/>
    </row>
    <row r="188" spans="1:47" ht="12.75">
      <c r="A188" s="1">
        <f t="shared" si="3"/>
        <v>1998</v>
      </c>
      <c r="B188" s="4">
        <f>SUM(B130:B133)</f>
        <v>14270</v>
      </c>
      <c r="C188" s="4">
        <f>SUM(C130:C133)</f>
        <v>38843</v>
      </c>
      <c r="D188" s="4">
        <f>SUM(D130:D133)</f>
        <v>78883</v>
      </c>
      <c r="E188" s="4"/>
      <c r="F188" s="4"/>
      <c r="G188" s="20"/>
      <c r="H188" s="20"/>
      <c r="I188" s="4"/>
      <c r="J188" s="4"/>
      <c r="K188" s="4"/>
      <c r="L188" s="20"/>
      <c r="M188" s="20"/>
      <c r="N188" s="4"/>
      <c r="O188" s="4"/>
      <c r="P188" s="4"/>
      <c r="Q188" s="20"/>
      <c r="R188" s="20"/>
      <c r="S188" s="4"/>
      <c r="T188" s="4"/>
      <c r="U188" s="4"/>
      <c r="V188" s="20"/>
      <c r="W188" s="20"/>
      <c r="X188" s="4"/>
      <c r="Y188" s="4"/>
      <c r="Z188" s="4"/>
      <c r="AA188" s="20"/>
      <c r="AB188" s="20"/>
      <c r="AC188" s="4"/>
      <c r="AD188" s="4"/>
      <c r="AE188" s="4"/>
      <c r="AF188" s="20"/>
      <c r="AG188" s="20"/>
      <c r="AH188" s="4"/>
      <c r="AI188" s="4"/>
      <c r="AJ188" s="4"/>
      <c r="AK188" s="20"/>
      <c r="AL188" s="20"/>
      <c r="AM188" s="4"/>
      <c r="AN188" s="4"/>
      <c r="AO188" s="4"/>
      <c r="AP188" s="20"/>
      <c r="AQ188" s="20"/>
      <c r="AR188" s="4"/>
      <c r="AS188" s="4"/>
      <c r="AT188" s="4"/>
      <c r="AU188" s="4"/>
    </row>
    <row r="189" spans="1:47" ht="12.75">
      <c r="A189" s="1">
        <f t="shared" si="3"/>
        <v>1999</v>
      </c>
      <c r="B189" s="4">
        <f>SUM(B134:B137)</f>
        <v>14421</v>
      </c>
      <c r="C189" s="4">
        <f>SUM(C134:C137)</f>
        <v>38791</v>
      </c>
      <c r="D189" s="4">
        <f>SUM(D134:D137)</f>
        <v>83739</v>
      </c>
      <c r="E189" s="4"/>
      <c r="F189" s="4"/>
      <c r="G189" s="20"/>
      <c r="H189" s="20"/>
      <c r="I189" s="4"/>
      <c r="J189" s="4"/>
      <c r="K189" s="4"/>
      <c r="L189" s="20"/>
      <c r="M189" s="20"/>
      <c r="N189" s="4"/>
      <c r="O189" s="4"/>
      <c r="P189" s="4"/>
      <c r="Q189" s="20"/>
      <c r="R189" s="20"/>
      <c r="S189" s="4"/>
      <c r="T189" s="4"/>
      <c r="U189" s="4"/>
      <c r="V189" s="20"/>
      <c r="W189" s="20"/>
      <c r="X189" s="4"/>
      <c r="Y189" s="4"/>
      <c r="Z189" s="4"/>
      <c r="AA189" s="20"/>
      <c r="AB189" s="20"/>
      <c r="AC189" s="4"/>
      <c r="AD189" s="4"/>
      <c r="AE189" s="4"/>
      <c r="AF189" s="20"/>
      <c r="AG189" s="20"/>
      <c r="AH189" s="4"/>
      <c r="AI189" s="4"/>
      <c r="AJ189" s="4"/>
      <c r="AK189" s="20"/>
      <c r="AL189" s="20"/>
      <c r="AM189" s="4"/>
      <c r="AN189" s="4"/>
      <c r="AO189" s="4"/>
      <c r="AP189" s="20"/>
      <c r="AQ189" s="20"/>
      <c r="AR189" s="4"/>
      <c r="AS189" s="4"/>
      <c r="AT189" s="4"/>
      <c r="AU189" s="4"/>
    </row>
    <row r="190" spans="1:47" ht="12.75">
      <c r="A190" s="1">
        <f t="shared" si="3"/>
        <v>2000</v>
      </c>
      <c r="B190" s="4">
        <f>SUM(B138:B141)</f>
        <v>14143</v>
      </c>
      <c r="C190" s="4">
        <f>SUM(C138:C141)</f>
        <v>37242</v>
      </c>
      <c r="D190" s="4">
        <f>SUM(D138:D141)</f>
        <v>80486</v>
      </c>
      <c r="E190" s="4"/>
      <c r="F190" s="4"/>
      <c r="G190" s="20"/>
      <c r="H190" s="20"/>
      <c r="I190" s="4"/>
      <c r="J190" s="4"/>
      <c r="K190" s="4"/>
      <c r="L190" s="20"/>
      <c r="M190" s="20"/>
      <c r="N190" s="4"/>
      <c r="O190" s="4"/>
      <c r="P190" s="4"/>
      <c r="Q190" s="20"/>
      <c r="R190" s="20"/>
      <c r="S190" s="4"/>
      <c r="T190" s="4"/>
      <c r="U190" s="4"/>
      <c r="V190" s="20"/>
      <c r="W190" s="20"/>
      <c r="X190" s="4"/>
      <c r="Y190" s="4"/>
      <c r="Z190" s="4"/>
      <c r="AA190" s="20"/>
      <c r="AB190" s="20"/>
      <c r="AC190" s="4"/>
      <c r="AD190" s="4"/>
      <c r="AE190" s="4"/>
      <c r="AF190" s="20"/>
      <c r="AG190" s="20"/>
      <c r="AH190" s="4"/>
      <c r="AI190" s="4"/>
      <c r="AJ190" s="4"/>
      <c r="AK190" s="20"/>
      <c r="AL190" s="20"/>
      <c r="AM190" s="4"/>
      <c r="AN190" s="4"/>
      <c r="AO190" s="4"/>
      <c r="AP190" s="20"/>
      <c r="AQ190" s="20"/>
      <c r="AR190" s="4"/>
      <c r="AS190" s="4"/>
      <c r="AT190" s="4"/>
      <c r="AU190" s="4"/>
    </row>
    <row r="191" spans="1:47" ht="12.75">
      <c r="A191" s="1">
        <f t="shared" si="3"/>
        <v>2001</v>
      </c>
      <c r="B191" s="4">
        <f>SUM(B142:B145)</f>
        <v>14112</v>
      </c>
      <c r="C191" s="4">
        <f>SUM(C142:C145)</f>
        <v>36973</v>
      </c>
      <c r="D191" s="4">
        <f>SUM(D142:D145)</f>
        <v>82551</v>
      </c>
      <c r="E191" s="4"/>
      <c r="F191" s="4"/>
      <c r="G191" s="20"/>
      <c r="H191" s="20"/>
      <c r="I191" s="4"/>
      <c r="J191" s="4"/>
      <c r="K191" s="4"/>
      <c r="L191" s="20"/>
      <c r="M191" s="20"/>
      <c r="N191" s="4"/>
      <c r="O191" s="4"/>
      <c r="P191" s="4"/>
      <c r="Q191" s="20"/>
      <c r="R191" s="20"/>
      <c r="S191" s="4"/>
      <c r="T191" s="4"/>
      <c r="U191" s="4"/>
      <c r="V191" s="20"/>
      <c r="W191" s="20"/>
      <c r="X191" s="4"/>
      <c r="Y191" s="4"/>
      <c r="Z191" s="4"/>
      <c r="AA191" s="20"/>
      <c r="AB191" s="20"/>
      <c r="AC191" s="4"/>
      <c r="AD191" s="4"/>
      <c r="AE191" s="4"/>
      <c r="AF191" s="20"/>
      <c r="AG191" s="20"/>
      <c r="AH191" s="4"/>
      <c r="AI191" s="4"/>
      <c r="AJ191" s="4"/>
      <c r="AK191" s="20"/>
      <c r="AL191" s="20"/>
      <c r="AM191" s="4"/>
      <c r="AN191" s="4"/>
      <c r="AO191" s="4"/>
      <c r="AP191" s="20"/>
      <c r="AQ191" s="20"/>
      <c r="AR191" s="4"/>
      <c r="AS191" s="4"/>
      <c r="AT191" s="4"/>
      <c r="AU191" s="4"/>
    </row>
    <row r="192" spans="1:47" ht="12.75">
      <c r="A192" s="13">
        <f t="shared" si="3"/>
        <v>2002</v>
      </c>
      <c r="B192" s="14">
        <f>SUM(B146:B149)</f>
        <v>13942</v>
      </c>
      <c r="C192" s="14">
        <f>SUM(C146:C149)</f>
        <v>36920</v>
      </c>
      <c r="D192" s="14">
        <f>SUM(D146:D149)</f>
        <v>88110</v>
      </c>
      <c r="E192" s="4"/>
      <c r="F192" s="4"/>
      <c r="G192" s="20"/>
      <c r="H192" s="20"/>
      <c r="I192" s="4"/>
      <c r="J192" s="4"/>
      <c r="K192" s="4"/>
      <c r="L192" s="20"/>
      <c r="M192" s="20"/>
      <c r="N192" s="4"/>
      <c r="O192" s="4"/>
      <c r="P192" s="4"/>
      <c r="Q192" s="20"/>
      <c r="R192" s="20"/>
      <c r="S192" s="4"/>
      <c r="T192" s="4"/>
      <c r="U192" s="4"/>
      <c r="V192" s="20"/>
      <c r="W192" s="20"/>
      <c r="X192" s="4"/>
      <c r="Y192" s="4"/>
      <c r="Z192" s="4"/>
      <c r="AA192" s="20"/>
      <c r="AB192" s="20"/>
      <c r="AC192" s="4"/>
      <c r="AD192" s="4"/>
      <c r="AE192" s="4"/>
      <c r="AF192" s="20"/>
      <c r="AG192" s="20"/>
      <c r="AH192" s="4"/>
      <c r="AI192" s="4"/>
      <c r="AJ192" s="4"/>
      <c r="AK192" s="20"/>
      <c r="AL192" s="20"/>
      <c r="AM192" s="4"/>
      <c r="AN192" s="4"/>
      <c r="AO192" s="4"/>
      <c r="AP192" s="20"/>
      <c r="AQ192" s="20"/>
      <c r="AR192" s="4"/>
      <c r="AS192" s="4"/>
      <c r="AT192" s="4"/>
      <c r="AU192" s="4"/>
    </row>
    <row r="193" spans="1:4" ht="12.75">
      <c r="A193" s="13"/>
      <c r="B193" s="13"/>
      <c r="C193" s="13"/>
      <c r="D193" s="13"/>
    </row>
    <row r="194" spans="1:4" ht="12.75">
      <c r="A194" s="13">
        <v>1994</v>
      </c>
      <c r="B194" s="14">
        <f aca="true" t="shared" si="4" ref="B194:D200">+B184</f>
        <v>16348</v>
      </c>
      <c r="C194" s="14">
        <f t="shared" si="4"/>
        <v>40642</v>
      </c>
      <c r="D194" s="14">
        <f t="shared" si="4"/>
        <v>64883</v>
      </c>
    </row>
    <row r="195" spans="1:4" ht="12.75">
      <c r="A195" s="13">
        <f>+A194+1</f>
        <v>1995</v>
      </c>
      <c r="B195" s="14">
        <f t="shared" si="4"/>
        <v>14666</v>
      </c>
      <c r="C195" s="14">
        <f t="shared" si="4"/>
        <v>40952</v>
      </c>
      <c r="D195" s="14">
        <f t="shared" si="4"/>
        <v>63137</v>
      </c>
    </row>
    <row r="196" spans="1:4" ht="12.75">
      <c r="A196" s="13">
        <f aca="true" t="shared" si="5" ref="A196:A202">+A195+1</f>
        <v>1996</v>
      </c>
      <c r="B196" s="14">
        <f t="shared" si="4"/>
        <v>13959</v>
      </c>
      <c r="C196" s="14">
        <f t="shared" si="4"/>
        <v>37709</v>
      </c>
      <c r="D196" s="14">
        <f t="shared" si="4"/>
        <v>68477</v>
      </c>
    </row>
    <row r="197" spans="1:4" ht="12.75">
      <c r="A197" s="13">
        <f t="shared" si="5"/>
        <v>1997</v>
      </c>
      <c r="B197" s="14">
        <f t="shared" si="4"/>
        <v>14503</v>
      </c>
      <c r="C197" s="14">
        <f t="shared" si="4"/>
        <v>37416</v>
      </c>
      <c r="D197" s="14">
        <f t="shared" si="4"/>
        <v>74717</v>
      </c>
    </row>
    <row r="198" spans="1:4" ht="12.75">
      <c r="A198" s="13">
        <f t="shared" si="5"/>
        <v>1998</v>
      </c>
      <c r="B198" s="14">
        <f t="shared" si="4"/>
        <v>14270</v>
      </c>
      <c r="C198" s="14">
        <f t="shared" si="4"/>
        <v>38843</v>
      </c>
      <c r="D198" s="14">
        <f t="shared" si="4"/>
        <v>78883</v>
      </c>
    </row>
    <row r="199" spans="1:4" ht="12.75">
      <c r="A199" s="13">
        <f t="shared" si="5"/>
        <v>1999</v>
      </c>
      <c r="B199" s="14">
        <f t="shared" si="4"/>
        <v>14421</v>
      </c>
      <c r="C199" s="14">
        <f t="shared" si="4"/>
        <v>38791</v>
      </c>
      <c r="D199" s="14">
        <f t="shared" si="4"/>
        <v>83739</v>
      </c>
    </row>
    <row r="200" spans="1:4" ht="12.75">
      <c r="A200" s="13">
        <f t="shared" si="5"/>
        <v>2000</v>
      </c>
      <c r="B200" s="14">
        <f t="shared" si="4"/>
        <v>14143</v>
      </c>
      <c r="C200" s="14">
        <f t="shared" si="4"/>
        <v>37242</v>
      </c>
      <c r="D200" s="14">
        <f t="shared" si="4"/>
        <v>80486</v>
      </c>
    </row>
    <row r="201" spans="1:4" ht="12.75">
      <c r="A201" s="13">
        <f t="shared" si="5"/>
        <v>2001</v>
      </c>
      <c r="B201" s="14">
        <f aca="true" t="shared" si="6" ref="B201:D202">+B191</f>
        <v>14112</v>
      </c>
      <c r="C201" s="14">
        <f t="shared" si="6"/>
        <v>36973</v>
      </c>
      <c r="D201" s="14">
        <f t="shared" si="6"/>
        <v>82551</v>
      </c>
    </row>
    <row r="202" spans="1:4" ht="12.75">
      <c r="A202" s="13">
        <f t="shared" si="5"/>
        <v>2002</v>
      </c>
      <c r="B202" s="14">
        <f t="shared" si="6"/>
        <v>13942</v>
      </c>
      <c r="C202" s="14">
        <f t="shared" si="6"/>
        <v>36920</v>
      </c>
      <c r="D202" s="14">
        <f t="shared" si="6"/>
        <v>88110</v>
      </c>
    </row>
    <row r="203" spans="1:4" ht="12.75">
      <c r="A203" s="15"/>
      <c r="B203" s="13"/>
      <c r="C203" s="13"/>
      <c r="D203" s="13"/>
    </row>
    <row r="204" spans="1:4" ht="12.75">
      <c r="A204" s="13">
        <v>1995</v>
      </c>
      <c r="B204" s="16">
        <f aca="true" t="shared" si="7" ref="B204:D211">(B195/B194-1)*100</f>
        <v>-10.288720332762413</v>
      </c>
      <c r="C204" s="16">
        <f t="shared" si="7"/>
        <v>0.7627577383002793</v>
      </c>
      <c r="D204" s="16">
        <f t="shared" si="7"/>
        <v>-2.6909976419092874</v>
      </c>
    </row>
    <row r="205" spans="1:4" ht="12.75">
      <c r="A205" s="13">
        <f>+A204+1</f>
        <v>1996</v>
      </c>
      <c r="B205" s="16">
        <f t="shared" si="7"/>
        <v>-4.820673666984865</v>
      </c>
      <c r="C205" s="16">
        <f t="shared" si="7"/>
        <v>-7.919027153740965</v>
      </c>
      <c r="D205" s="16">
        <f t="shared" si="7"/>
        <v>8.457798121545213</v>
      </c>
    </row>
    <row r="206" spans="1:4" ht="12.75">
      <c r="A206" s="13">
        <f aca="true" t="shared" si="8" ref="A206:A211">+A205+1</f>
        <v>1997</v>
      </c>
      <c r="B206" s="16">
        <f t="shared" si="7"/>
        <v>3.89712730138263</v>
      </c>
      <c r="C206" s="16">
        <f t="shared" si="7"/>
        <v>-0.777002837518892</v>
      </c>
      <c r="D206" s="16">
        <f t="shared" si="7"/>
        <v>9.112548738992654</v>
      </c>
    </row>
    <row r="207" spans="1:4" ht="12.75">
      <c r="A207" s="13">
        <f t="shared" si="8"/>
        <v>1998</v>
      </c>
      <c r="B207" s="16">
        <f t="shared" si="7"/>
        <v>-1.6065641591394897</v>
      </c>
      <c r="C207" s="16">
        <f t="shared" si="7"/>
        <v>3.813876416506301</v>
      </c>
      <c r="D207" s="16">
        <f t="shared" si="7"/>
        <v>5.575705662700581</v>
      </c>
    </row>
    <row r="208" spans="1:4" ht="12.75">
      <c r="A208" s="13">
        <f t="shared" si="8"/>
        <v>1999</v>
      </c>
      <c r="B208" s="16">
        <f t="shared" si="7"/>
        <v>1.0581639803784126</v>
      </c>
      <c r="C208" s="16">
        <f t="shared" si="7"/>
        <v>-0.13387225497515365</v>
      </c>
      <c r="D208" s="16">
        <f t="shared" si="7"/>
        <v>6.155952486594063</v>
      </c>
    </row>
    <row r="209" spans="1:4" ht="12.75">
      <c r="A209" s="13">
        <f t="shared" si="8"/>
        <v>2000</v>
      </c>
      <c r="B209" s="16">
        <f t="shared" si="7"/>
        <v>-1.9277442618403695</v>
      </c>
      <c r="C209" s="16">
        <f t="shared" si="7"/>
        <v>-3.993194297646363</v>
      </c>
      <c r="D209" s="16">
        <f t="shared" si="7"/>
        <v>-3.8846893323302156</v>
      </c>
    </row>
    <row r="210" spans="1:4" ht="12.75">
      <c r="A210" s="13">
        <f t="shared" si="8"/>
        <v>2001</v>
      </c>
      <c r="B210" s="16">
        <f t="shared" si="7"/>
        <v>-0.21918970515449887</v>
      </c>
      <c r="C210" s="16">
        <f t="shared" si="7"/>
        <v>-0.722302776435213</v>
      </c>
      <c r="D210" s="16">
        <f t="shared" si="7"/>
        <v>2.5656635936684546</v>
      </c>
    </row>
    <row r="211" spans="1:4" ht="12.75">
      <c r="A211" s="13">
        <f t="shared" si="8"/>
        <v>2002</v>
      </c>
      <c r="B211" s="16">
        <f t="shared" si="7"/>
        <v>-1.2046485260771012</v>
      </c>
      <c r="C211" s="16">
        <f t="shared" si="7"/>
        <v>-0.1433478484299311</v>
      </c>
      <c r="D211" s="16">
        <f t="shared" si="7"/>
        <v>6.734018970091227</v>
      </c>
    </row>
    <row r="213" spans="2:4" ht="12.75">
      <c r="B213" s="20">
        <f>(((B202/B194)^(1/8))-1)*100</f>
        <v>-1.9703264996713266</v>
      </c>
      <c r="C213" s="20">
        <f>(((C202/C194)^(1/8))-1)*100</f>
        <v>-1.193429027588655</v>
      </c>
      <c r="D213" s="20">
        <f>(((D202/D194)^(1/8))-1)*100</f>
        <v>3.899099827194874</v>
      </c>
    </row>
  </sheetData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01"/>
  <sheetViews>
    <sheetView tabSelected="1"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4" sqref="A4"/>
      <selection pane="bottomRight" activeCell="F10" sqref="F10"/>
    </sheetView>
  </sheetViews>
  <sheetFormatPr defaultColWidth="11.421875" defaultRowHeight="12.75"/>
  <cols>
    <col min="1" max="6" width="11.421875" style="1" customWidth="1"/>
    <col min="7" max="7" width="13.7109375" style="1" customWidth="1"/>
    <col min="8" max="16384" width="11.421875" style="1" customWidth="1"/>
  </cols>
  <sheetData>
    <row r="1" ht="12.75">
      <c r="A1" s="1" t="s">
        <v>112</v>
      </c>
    </row>
    <row r="2" ht="12.75">
      <c r="A2" s="10" t="s">
        <v>112</v>
      </c>
    </row>
    <row r="3" spans="1:6" s="7" customFormat="1" ht="63.75">
      <c r="A3" s="7" t="s">
        <v>0</v>
      </c>
      <c r="B3" s="11" t="s">
        <v>111</v>
      </c>
      <c r="C3" s="11"/>
      <c r="D3" s="11" t="s">
        <v>106</v>
      </c>
      <c r="E3" s="11"/>
      <c r="F3" s="11" t="s">
        <v>107</v>
      </c>
    </row>
    <row r="4" spans="2:47" s="7" customFormat="1" ht="12.75">
      <c r="B4" s="11" t="s">
        <v>118</v>
      </c>
      <c r="C4" s="11" t="s">
        <v>117</v>
      </c>
      <c r="D4" s="11" t="s">
        <v>118</v>
      </c>
      <c r="E4" s="11" t="s">
        <v>117</v>
      </c>
      <c r="F4" s="11" t="s">
        <v>118</v>
      </c>
      <c r="G4" s="11" t="s">
        <v>117</v>
      </c>
      <c r="AU4" s="7" t="s">
        <v>113</v>
      </c>
    </row>
    <row r="5" spans="1:47" ht="12.75">
      <c r="A5" s="1" t="s">
        <v>1</v>
      </c>
      <c r="B5" s="4">
        <v>14862</v>
      </c>
      <c r="C5" s="4">
        <f>+B5/$AU5*100</f>
        <v>53043.58544926935</v>
      </c>
      <c r="D5" s="4">
        <v>37528</v>
      </c>
      <c r="E5" s="4">
        <f>+D5/$AU5*100</f>
        <v>133940.22841745257</v>
      </c>
      <c r="F5" s="4">
        <v>72070</v>
      </c>
      <c r="G5" s="4">
        <f>+F5/$AU5*100</f>
        <v>257223.20033164055</v>
      </c>
      <c r="AU5" s="1">
        <v>28.018467971426915</v>
      </c>
    </row>
    <row r="6" spans="1:47" ht="12.75">
      <c r="A6" s="1" t="s">
        <v>2</v>
      </c>
      <c r="B6" s="4">
        <v>15051</v>
      </c>
      <c r="C6" s="4">
        <f>+B6/$AU6*100</f>
        <v>53618.11709941037</v>
      </c>
      <c r="D6" s="4">
        <v>34511</v>
      </c>
      <c r="E6" s="4">
        <f>+D6/$AU6*100</f>
        <v>122942.98313851247</v>
      </c>
      <c r="F6" s="4">
        <v>78968</v>
      </c>
      <c r="G6" s="4">
        <f>+F6/$AU6*100</f>
        <v>281317.8839350368</v>
      </c>
      <c r="AU6" s="1">
        <v>28.070735815087982</v>
      </c>
    </row>
    <row r="7" spans="1:47" ht="12.75">
      <c r="A7" s="1" t="s">
        <v>3</v>
      </c>
      <c r="B7" s="4">
        <v>16953</v>
      </c>
      <c r="C7" s="4">
        <f>+B7/$AU7*100</f>
        <v>60027.494756323256</v>
      </c>
      <c r="D7" s="4">
        <v>37803</v>
      </c>
      <c r="E7" s="4">
        <f>+D7/$AU7*100</f>
        <v>133853.55891425046</v>
      </c>
      <c r="F7" s="4">
        <v>82280</v>
      </c>
      <c r="G7" s="4">
        <f>+F7/$AU7*100</f>
        <v>291338.5399958873</v>
      </c>
      <c r="AU7" s="1">
        <v>28.24205819153261</v>
      </c>
    </row>
    <row r="8" spans="1:47" ht="12.75">
      <c r="A8" s="1" t="s">
        <v>4</v>
      </c>
      <c r="B8" s="4">
        <v>16416</v>
      </c>
      <c r="C8" s="4">
        <f>+B8/$AU8*100</f>
        <v>57511.109664292984</v>
      </c>
      <c r="D8" s="4">
        <v>37495</v>
      </c>
      <c r="E8" s="4">
        <f>+D8/$AU8*100</f>
        <v>131358.37334689725</v>
      </c>
      <c r="F8" s="4">
        <v>90833</v>
      </c>
      <c r="G8" s="4">
        <f>+F8/$AU8*100</f>
        <v>318220.43275686674</v>
      </c>
      <c r="AU8" s="1">
        <v>28.544050177129915</v>
      </c>
    </row>
    <row r="9" spans="1:47" ht="12.75">
      <c r="A9" s="1" t="s">
        <v>5</v>
      </c>
      <c r="B9" s="4">
        <v>16482</v>
      </c>
      <c r="C9" s="4">
        <f>+B9/$AU9*100</f>
        <v>57322.471823873966</v>
      </c>
      <c r="D9" s="4">
        <v>36481</v>
      </c>
      <c r="E9" s="4">
        <f>+D9/$AU9*100</f>
        <v>126876.659058776</v>
      </c>
      <c r="F9" s="4">
        <v>81375</v>
      </c>
      <c r="G9" s="4">
        <f>+F9/$AU9*100</f>
        <v>283012.74994950515</v>
      </c>
      <c r="AU9" s="1">
        <v>28.753121551774203</v>
      </c>
    </row>
    <row r="10" spans="1:47" ht="12.75">
      <c r="A10" s="1" t="s">
        <v>6</v>
      </c>
      <c r="B10" s="4">
        <v>16227</v>
      </c>
      <c r="C10" s="4">
        <f>+B10/$AU10*100</f>
        <v>55893.72134426885</v>
      </c>
      <c r="D10" s="4">
        <v>36364</v>
      </c>
      <c r="E10" s="4">
        <f>+D10/$AU10*100</f>
        <v>125255.39427885576</v>
      </c>
      <c r="F10" s="4">
        <v>79335</v>
      </c>
      <c r="G10" s="4">
        <f>+F10/$AU10*100</f>
        <v>273268.52670534106</v>
      </c>
      <c r="AU10" s="1">
        <v>29.031883384633257</v>
      </c>
    </row>
    <row r="11" spans="1:47" ht="12.75">
      <c r="A11" s="1" t="s">
        <v>7</v>
      </c>
      <c r="B11" s="4">
        <v>16140</v>
      </c>
      <c r="C11" s="4">
        <f>+B11/$AU11*100</f>
        <v>55147.26857823195</v>
      </c>
      <c r="D11" s="4">
        <v>37589</v>
      </c>
      <c r="E11" s="4">
        <f>+D11/$AU11*100</f>
        <v>128434.3667030459</v>
      </c>
      <c r="F11" s="4">
        <v>88281</v>
      </c>
      <c r="G11" s="4">
        <f>+F11/$AU11*100</f>
        <v>301639.1584482587</v>
      </c>
      <c r="AU11" s="1">
        <v>29.267088681108085</v>
      </c>
    </row>
    <row r="12" spans="1:47" ht="12.75">
      <c r="A12" s="1" t="s">
        <v>8</v>
      </c>
      <c r="B12" s="4">
        <v>16629</v>
      </c>
      <c r="C12" s="4">
        <f>+B12/$AU12*100</f>
        <v>56767.39710547186</v>
      </c>
      <c r="D12" s="4">
        <v>35456</v>
      </c>
      <c r="E12" s="4">
        <f>+D12/$AU12*100</f>
        <v>121038.23632038066</v>
      </c>
      <c r="F12" s="4">
        <v>79916</v>
      </c>
      <c r="G12" s="4">
        <f>+F12/$AU12*100</f>
        <v>272813.95796986524</v>
      </c>
      <c r="AU12" s="1">
        <v>29.293222602938613</v>
      </c>
    </row>
    <row r="13" spans="1:47" ht="12.75">
      <c r="A13" s="1" t="s">
        <v>9</v>
      </c>
      <c r="B13" s="4">
        <v>16464</v>
      </c>
      <c r="C13" s="4">
        <f>+B13/$AU13*100</f>
        <v>55893.85173501576</v>
      </c>
      <c r="D13" s="4">
        <v>34620</v>
      </c>
      <c r="E13" s="4">
        <f>+D13/$AU13*100</f>
        <v>117531.89668769714</v>
      </c>
      <c r="F13" s="4">
        <v>81652</v>
      </c>
      <c r="G13" s="4">
        <f>+F13/$AU13*100</f>
        <v>277201.45662460563</v>
      </c>
      <c r="AU13" s="1">
        <v>29.455833672106397</v>
      </c>
    </row>
    <row r="14" spans="1:47" ht="12.75">
      <c r="A14" s="1" t="s">
        <v>10</v>
      </c>
      <c r="B14" s="4">
        <v>16548</v>
      </c>
      <c r="C14" s="4">
        <f>+B14/$AU14*100</f>
        <v>55799.47361206306</v>
      </c>
      <c r="D14" s="4">
        <v>36515</v>
      </c>
      <c r="E14" s="4">
        <f>+D14/$AU14*100</f>
        <v>123127.736218545</v>
      </c>
      <c r="F14" s="4">
        <v>93972</v>
      </c>
      <c r="G14" s="4">
        <f>+F14/$AU14*100</f>
        <v>316871.41251346323</v>
      </c>
      <c r="AU14" s="1">
        <v>29.656193739473835</v>
      </c>
    </row>
    <row r="15" spans="1:47" ht="12.75">
      <c r="A15" s="1" t="s">
        <v>11</v>
      </c>
      <c r="B15" s="4">
        <v>16128</v>
      </c>
      <c r="C15" s="4">
        <f>+B15/$AU15*100</f>
        <v>54039.31348511384</v>
      </c>
      <c r="D15" s="4">
        <v>37012</v>
      </c>
      <c r="E15" s="4">
        <f>+D15/$AU15*100</f>
        <v>124014.32730103131</v>
      </c>
      <c r="F15" s="4">
        <v>86765</v>
      </c>
      <c r="G15" s="4">
        <f>+F15/$AU15*100</f>
        <v>290719.31017707725</v>
      </c>
      <c r="AU15" s="1">
        <v>29.844938730472155</v>
      </c>
    </row>
    <row r="16" spans="1:47" ht="12.75">
      <c r="A16" s="1" t="s">
        <v>12</v>
      </c>
      <c r="B16" s="4">
        <v>25507</v>
      </c>
      <c r="C16" s="4">
        <f>+B16/$AU16*100</f>
        <v>84243.79648988204</v>
      </c>
      <c r="D16" s="4">
        <v>49748</v>
      </c>
      <c r="E16" s="4">
        <f>+D16/$AU16*100</f>
        <v>164306.28407020235</v>
      </c>
      <c r="F16" s="4">
        <v>126384</v>
      </c>
      <c r="G16" s="4">
        <f>+F16/$AU16*100</f>
        <v>417417.49227965856</v>
      </c>
      <c r="AU16" s="1">
        <v>30.27760032522214</v>
      </c>
    </row>
    <row r="17" spans="1:47" ht="12.75">
      <c r="A17" s="1" t="s">
        <v>13</v>
      </c>
      <c r="B17" s="4">
        <v>16223</v>
      </c>
      <c r="C17" s="4">
        <f>+B17/$AU17*100</f>
        <v>49727.429817534496</v>
      </c>
      <c r="D17" s="4">
        <v>36441</v>
      </c>
      <c r="E17" s="4">
        <f>+D17/$AU17*100</f>
        <v>111700.5036048064</v>
      </c>
      <c r="F17" s="4">
        <v>85685</v>
      </c>
      <c r="G17" s="4">
        <f>+F17/$AU17*100</f>
        <v>262645.30752113933</v>
      </c>
      <c r="AU17" s="1">
        <v>32.623845751785815</v>
      </c>
    </row>
    <row r="18" spans="1:47" ht="12.75">
      <c r="A18" s="1" t="s">
        <v>14</v>
      </c>
      <c r="B18" s="4">
        <v>16516</v>
      </c>
      <c r="C18" s="4">
        <f>+B18/$AU18*100</f>
        <v>48381.93331064988</v>
      </c>
      <c r="D18" s="4">
        <v>33749</v>
      </c>
      <c r="E18" s="4">
        <f>+D18/$AU18*100</f>
        <v>98864.24481116026</v>
      </c>
      <c r="F18" s="4">
        <v>88175</v>
      </c>
      <c r="G18" s="4">
        <f>+F18/$AU18*100</f>
        <v>258299.64698877165</v>
      </c>
      <c r="AU18" s="1">
        <v>34.13670944886463</v>
      </c>
    </row>
    <row r="19" spans="1:47" ht="12.75">
      <c r="A19" s="1" t="s">
        <v>15</v>
      </c>
      <c r="B19" s="4">
        <v>17683</v>
      </c>
      <c r="C19" s="4">
        <f>+B19/$AU19*100</f>
        <v>48701.78774792066</v>
      </c>
      <c r="D19" s="4">
        <v>40692</v>
      </c>
      <c r="E19" s="4">
        <f>+D19/$AU19*100</f>
        <v>112072.22456813818</v>
      </c>
      <c r="F19" s="4">
        <v>88982</v>
      </c>
      <c r="G19" s="4">
        <f>+F19/$AU19*100</f>
        <v>245070.54670505432</v>
      </c>
      <c r="AU19" s="1">
        <v>36.308728729891406</v>
      </c>
    </row>
    <row r="20" spans="1:47" ht="12.75">
      <c r="A20" s="1" t="s">
        <v>16</v>
      </c>
      <c r="B20" s="4">
        <v>18692</v>
      </c>
      <c r="C20" s="4">
        <f>+B20/$AU20*100</f>
        <v>47538.22435566058</v>
      </c>
      <c r="D20" s="4">
        <v>36635</v>
      </c>
      <c r="E20" s="4">
        <f>+D20/$AU20*100</f>
        <v>93171.56266154641</v>
      </c>
      <c r="F20" s="4">
        <v>101102</v>
      </c>
      <c r="G20" s="4">
        <f>+F20/$AU20*100</f>
        <v>257126.55461191933</v>
      </c>
      <c r="AU20" s="1">
        <v>39.31993727858761</v>
      </c>
    </row>
    <row r="21" spans="1:47" ht="12.75">
      <c r="A21" s="1" t="s">
        <v>17</v>
      </c>
      <c r="B21" s="4">
        <v>18595</v>
      </c>
      <c r="C21" s="4">
        <f>+B21/$AU21*100</f>
        <v>45721.44866485792</v>
      </c>
      <c r="D21" s="4">
        <v>37300</v>
      </c>
      <c r="E21" s="4">
        <f>+D21/$AU21*100</f>
        <v>91713.36570041411</v>
      </c>
      <c r="F21" s="4">
        <v>93263</v>
      </c>
      <c r="G21" s="4">
        <f>+F21/$AU21*100</f>
        <v>229315.37869484504</v>
      </c>
      <c r="AU21" s="1">
        <v>40.670189906498635</v>
      </c>
    </row>
    <row r="22" spans="1:47" ht="12.75">
      <c r="A22" s="1" t="s">
        <v>18</v>
      </c>
      <c r="B22" s="4">
        <v>17662</v>
      </c>
      <c r="C22" s="4">
        <f>+B22/$AU22*100</f>
        <v>42347.97437861171</v>
      </c>
      <c r="D22" s="4">
        <v>36559</v>
      </c>
      <c r="E22" s="4">
        <f>+D22/$AU22*100</f>
        <v>87657.09406112929</v>
      </c>
      <c r="F22" s="4">
        <v>91734</v>
      </c>
      <c r="G22" s="4">
        <f>+F22/$AU22*100</f>
        <v>219949.55733481862</v>
      </c>
      <c r="AU22" s="1">
        <v>41.70683547244323</v>
      </c>
    </row>
    <row r="23" spans="1:47" ht="12.75">
      <c r="A23" s="1" t="s">
        <v>19</v>
      </c>
      <c r="B23" s="4">
        <v>18038</v>
      </c>
      <c r="C23" s="4">
        <f>+B23/$AU23*100</f>
        <v>42723.015405777165</v>
      </c>
      <c r="D23" s="4">
        <v>36630</v>
      </c>
      <c r="E23" s="4">
        <f>+D23/$AU23*100</f>
        <v>86758.18019257221</v>
      </c>
      <c r="F23" s="4">
        <v>101556</v>
      </c>
      <c r="G23" s="4">
        <f>+F23/$AU23*100</f>
        <v>240535.45584594223</v>
      </c>
      <c r="AU23" s="1">
        <v>42.22080260177711</v>
      </c>
    </row>
    <row r="24" spans="1:47" ht="12.75">
      <c r="A24" s="1" t="s">
        <v>20</v>
      </c>
      <c r="B24" s="4">
        <v>17644</v>
      </c>
      <c r="C24" s="4">
        <f>+B24/$AU24*100</f>
        <v>41094.55376707696</v>
      </c>
      <c r="D24" s="4">
        <v>37854</v>
      </c>
      <c r="E24" s="4">
        <f>+D24/$AU24*100</f>
        <v>88165.5655349655</v>
      </c>
      <c r="F24" s="4">
        <v>88712</v>
      </c>
      <c r="G24" s="4">
        <f>+F24/$AU24*100</f>
        <v>206618.68361964021</v>
      </c>
      <c r="AU24" s="1">
        <v>42.93512979847843</v>
      </c>
    </row>
    <row r="25" spans="1:47" ht="12.75">
      <c r="A25" s="1" t="s">
        <v>21</v>
      </c>
      <c r="B25" s="4">
        <v>17730</v>
      </c>
      <c r="C25" s="4">
        <f>+B25/$AU25*100</f>
        <v>40519.32709536134</v>
      </c>
      <c r="D25" s="4">
        <v>39277</v>
      </c>
      <c r="E25" s="4">
        <f>+D25/$AU25*100</f>
        <v>89761.85055411773</v>
      </c>
      <c r="F25" s="4">
        <v>104691</v>
      </c>
      <c r="G25" s="4">
        <f>+F25/$AU25*100</f>
        <v>239255.99960183157</v>
      </c>
      <c r="AU25" s="1">
        <v>43.756896451594166</v>
      </c>
    </row>
    <row r="26" spans="1:47" ht="12.75">
      <c r="A26" s="1" t="s">
        <v>22</v>
      </c>
      <c r="B26" s="4">
        <v>18483</v>
      </c>
      <c r="C26" s="4">
        <f>+B26/$AU26*100</f>
        <v>41361.85288192866</v>
      </c>
      <c r="D26" s="4">
        <v>40680</v>
      </c>
      <c r="E26" s="4">
        <f>+D26/$AU26*100</f>
        <v>91035.01462083307</v>
      </c>
      <c r="F26" s="4">
        <v>123261</v>
      </c>
      <c r="G26" s="4">
        <f>+F26/$AU26*100</f>
        <v>275837.43700045487</v>
      </c>
      <c r="AU26" s="1">
        <v>44.686102561124336</v>
      </c>
    </row>
    <row r="27" spans="1:47" ht="12.75">
      <c r="A27" s="1" t="s">
        <v>23</v>
      </c>
      <c r="B27" s="4">
        <v>16756</v>
      </c>
      <c r="C27" s="4">
        <f>+B27/$AU27*100</f>
        <v>36128.42023541197</v>
      </c>
      <c r="D27" s="4">
        <v>38999</v>
      </c>
      <c r="E27" s="4">
        <f>+D27/$AU27*100</f>
        <v>84087.6259704483</v>
      </c>
      <c r="F27" s="4">
        <v>110892</v>
      </c>
      <c r="G27" s="4">
        <f>+F27/$AU27*100</f>
        <v>239099.59278737791</v>
      </c>
      <c r="AU27" s="1">
        <v>46.37899994192462</v>
      </c>
    </row>
    <row r="28" spans="1:47" ht="12.75">
      <c r="A28" s="1" t="s">
        <v>24</v>
      </c>
      <c r="B28" s="4">
        <v>28336</v>
      </c>
      <c r="C28" s="4">
        <f>+B28/$AU28*100</f>
        <v>58675.676026697125</v>
      </c>
      <c r="D28" s="4">
        <v>51416</v>
      </c>
      <c r="E28" s="4">
        <f>+D28/$AU28*100</f>
        <v>106467.69334375563</v>
      </c>
      <c r="F28" s="4">
        <v>190309</v>
      </c>
      <c r="G28" s="4">
        <f>+F28/$AU28*100</f>
        <v>394075.00102218747</v>
      </c>
      <c r="AU28" s="1">
        <v>48.292583773738315</v>
      </c>
    </row>
    <row r="29" spans="1:47" ht="12.75">
      <c r="A29" s="1" t="s">
        <v>25</v>
      </c>
      <c r="B29" s="4">
        <v>17325</v>
      </c>
      <c r="C29" s="4">
        <f>+B29/$AU29*100</f>
        <v>34885.011401508506</v>
      </c>
      <c r="D29" s="4">
        <v>45754</v>
      </c>
      <c r="E29" s="4">
        <f>+D29/$AU29*100</f>
        <v>92128.64713792902</v>
      </c>
      <c r="F29" s="4">
        <v>127799</v>
      </c>
      <c r="G29" s="4">
        <f>+F29/$AU29*100</f>
        <v>257331.57703326902</v>
      </c>
      <c r="AU29" s="1">
        <v>49.66316278529531</v>
      </c>
    </row>
    <row r="30" spans="1:47" ht="12.75">
      <c r="A30" s="1" t="s">
        <v>26</v>
      </c>
      <c r="B30" s="4">
        <v>18221</v>
      </c>
      <c r="C30" s="4">
        <f>+B30/$AU30*100</f>
        <v>35856.84559999999</v>
      </c>
      <c r="D30" s="4">
        <v>48615</v>
      </c>
      <c r="E30" s="4">
        <f>+D30/$AU30*100</f>
        <v>95668.76399999998</v>
      </c>
      <c r="F30" s="4">
        <v>117975</v>
      </c>
      <c r="G30" s="4">
        <f>+F30/$AU30*100</f>
        <v>232161.31714285712</v>
      </c>
      <c r="AU30" s="1">
        <v>50.81595911493119</v>
      </c>
    </row>
    <row r="31" spans="1:47" ht="12.75">
      <c r="A31" s="1" t="s">
        <v>27</v>
      </c>
      <c r="B31" s="4">
        <v>20098</v>
      </c>
      <c r="C31" s="4">
        <f>+B31/$AU31*100</f>
        <v>38430.589894503064</v>
      </c>
      <c r="D31" s="4">
        <v>46680</v>
      </c>
      <c r="E31" s="4">
        <f>+D31/$AU31*100</f>
        <v>89259.62465297058</v>
      </c>
      <c r="F31" s="4">
        <v>123164</v>
      </c>
      <c r="G31" s="4">
        <f>+F31/$AU31*100</f>
        <v>235509.2632981677</v>
      </c>
      <c r="AU31" s="1">
        <v>52.296881351994884</v>
      </c>
    </row>
    <row r="32" spans="1:47" ht="12.75">
      <c r="A32" s="1" t="s">
        <v>28</v>
      </c>
      <c r="B32" s="4">
        <v>19681</v>
      </c>
      <c r="C32" s="4">
        <f>+B32/$AU32*100</f>
        <v>36587.00556005398</v>
      </c>
      <c r="D32" s="4">
        <v>45340</v>
      </c>
      <c r="E32" s="4">
        <f>+D32/$AU32*100</f>
        <v>84287.12118758434</v>
      </c>
      <c r="F32" s="4">
        <v>119382</v>
      </c>
      <c r="G32" s="4">
        <f>+F32/$AU32*100</f>
        <v>221931.29910931175</v>
      </c>
      <c r="AU32" s="1">
        <v>53.79232243452001</v>
      </c>
    </row>
    <row r="33" spans="1:47" ht="12.75">
      <c r="A33" s="1" t="s">
        <v>29</v>
      </c>
      <c r="B33" s="4">
        <v>20187</v>
      </c>
      <c r="C33" s="4">
        <f>+B33/$AU33*100</f>
        <v>37224.23998714929</v>
      </c>
      <c r="D33" s="4">
        <v>49927</v>
      </c>
      <c r="E33" s="4">
        <f>+D33/$AU33*100</f>
        <v>92063.93371171557</v>
      </c>
      <c r="F33" s="4">
        <v>125047</v>
      </c>
      <c r="G33" s="4">
        <f>+F33/$AU33*100</f>
        <v>230583.0255943457</v>
      </c>
      <c r="AU33" s="1">
        <v>54.23079156745455</v>
      </c>
    </row>
    <row r="34" spans="1:47" ht="12.75">
      <c r="A34" s="1" t="s">
        <v>30</v>
      </c>
      <c r="B34" s="4">
        <v>18745</v>
      </c>
      <c r="C34" s="4">
        <f>+B34/$AU34*100</f>
        <v>34228.012195121955</v>
      </c>
      <c r="D34" s="4">
        <v>50666</v>
      </c>
      <c r="E34" s="4">
        <f>+D34/$AU34*100</f>
        <v>92515.14888653235</v>
      </c>
      <c r="F34" s="4">
        <v>121682</v>
      </c>
      <c r="G34" s="4">
        <f>+F34/$AU34*100</f>
        <v>222189.0093319194</v>
      </c>
      <c r="AU34" s="1">
        <v>54.7650850804344</v>
      </c>
    </row>
    <row r="35" spans="1:47" ht="12.75">
      <c r="A35" s="1" t="s">
        <v>31</v>
      </c>
      <c r="B35" s="4">
        <v>19566</v>
      </c>
      <c r="C35" s="4">
        <f>+B35/$AU35*100</f>
        <v>35233.942062330054</v>
      </c>
      <c r="D35" s="4">
        <v>50325</v>
      </c>
      <c r="E35" s="4">
        <f>+D35/$AU35*100</f>
        <v>90623.94635013594</v>
      </c>
      <c r="F35" s="4">
        <v>124789</v>
      </c>
      <c r="G35" s="4">
        <f>+F35/$AU35*100</f>
        <v>224716.77379209368</v>
      </c>
      <c r="AU35" s="1">
        <v>55.5316801207968</v>
      </c>
    </row>
    <row r="36" spans="1:47" ht="12.75">
      <c r="A36" s="1" t="s">
        <v>32</v>
      </c>
      <c r="B36" s="4">
        <v>20393</v>
      </c>
      <c r="C36" s="4">
        <f>+B36/$AU36*100</f>
        <v>36208.1941637451</v>
      </c>
      <c r="D36" s="4">
        <v>50311</v>
      </c>
      <c r="E36" s="4">
        <f>+D36/$AU36*100</f>
        <v>89328.22324190554</v>
      </c>
      <c r="F36" s="4">
        <v>133289</v>
      </c>
      <c r="G36" s="4">
        <f>+F36/$AU36*100</f>
        <v>236657.38203753348</v>
      </c>
      <c r="AU36" s="1">
        <v>56.32150531389745</v>
      </c>
    </row>
    <row r="37" spans="1:47" ht="12.75">
      <c r="A37" s="1" t="s">
        <v>33</v>
      </c>
      <c r="B37" s="4">
        <v>20118</v>
      </c>
      <c r="C37" s="4">
        <f>+B37/$AU37*100</f>
        <v>35150.87184170472</v>
      </c>
      <c r="D37" s="4">
        <v>53133</v>
      </c>
      <c r="E37" s="4">
        <f>+D37/$AU37*100</f>
        <v>92835.83226788433</v>
      </c>
      <c r="F37" s="4">
        <v>131467</v>
      </c>
      <c r="G37" s="4">
        <f>+F37/$AU37*100</f>
        <v>229703.731405378</v>
      </c>
      <c r="AU37" s="1">
        <v>57.233288808873915</v>
      </c>
    </row>
    <row r="38" spans="1:47" ht="12.75">
      <c r="A38" s="1" t="s">
        <v>34</v>
      </c>
      <c r="B38" s="4">
        <v>22368</v>
      </c>
      <c r="C38" s="4">
        <f>+B38/$AU38*100</f>
        <v>38409.83216155572</v>
      </c>
      <c r="D38" s="4">
        <v>53555</v>
      </c>
      <c r="E38" s="4">
        <f>+D38/$AU38*100</f>
        <v>91963.45499875343</v>
      </c>
      <c r="F38" s="4">
        <v>146098</v>
      </c>
      <c r="G38" s="4">
        <f>+F38/$AU38*100</f>
        <v>250876.23654948888</v>
      </c>
      <c r="AU38" s="1">
        <v>58.235089145711136</v>
      </c>
    </row>
    <row r="39" spans="1:47" ht="12.75">
      <c r="A39" s="1" t="s">
        <v>35</v>
      </c>
      <c r="B39" s="4">
        <v>20748</v>
      </c>
      <c r="C39" s="4">
        <f>+B39/$AU39*100</f>
        <v>35178.94855004677</v>
      </c>
      <c r="D39" s="4">
        <v>54464</v>
      </c>
      <c r="E39" s="4">
        <f>+D39/$AU39*100</f>
        <v>92345.58771109252</v>
      </c>
      <c r="F39" s="4">
        <v>146375</v>
      </c>
      <c r="G39" s="4">
        <f>+F39/$AU39*100</f>
        <v>248183.85357687954</v>
      </c>
      <c r="AU39" s="1">
        <v>58.97845403333527</v>
      </c>
    </row>
    <row r="40" spans="1:47" ht="12.75">
      <c r="A40" s="1" t="s">
        <v>36</v>
      </c>
      <c r="B40" s="4">
        <v>34454</v>
      </c>
      <c r="C40" s="4">
        <f>+B40/$AU40*100</f>
        <v>56924.14373440798</v>
      </c>
      <c r="D40" s="4">
        <v>75177</v>
      </c>
      <c r="E40" s="4">
        <f>+D40/$AU40*100</f>
        <v>124205.79188255612</v>
      </c>
      <c r="F40" s="4">
        <v>234388</v>
      </c>
      <c r="G40" s="4">
        <f>+F40/$AU40*100</f>
        <v>387250.7169449242</v>
      </c>
      <c r="AU40" s="1">
        <v>60.52616295952146</v>
      </c>
    </row>
    <row r="41" spans="1:47" ht="12.75">
      <c r="A41" s="1" t="s">
        <v>37</v>
      </c>
      <c r="B41" s="4">
        <v>22544</v>
      </c>
      <c r="C41" s="4">
        <f>+B41/$AU41*100</f>
        <v>36564.323081995004</v>
      </c>
      <c r="D41" s="4">
        <v>59274</v>
      </c>
      <c r="E41" s="4">
        <f>+D41/$AU41*100</f>
        <v>96137.05138228228</v>
      </c>
      <c r="F41" s="4">
        <v>160178</v>
      </c>
      <c r="G41" s="4">
        <f>+F41/$AU41*100</f>
        <v>259794.18659633584</v>
      </c>
      <c r="AU41" s="1">
        <v>61.65572913641908</v>
      </c>
    </row>
    <row r="42" spans="1:47" ht="12.75">
      <c r="A42" s="1" t="s">
        <v>38</v>
      </c>
      <c r="B42" s="4">
        <v>24082</v>
      </c>
      <c r="C42" s="4">
        <f>+B42/$AU42*100</f>
        <v>38852.05265623536</v>
      </c>
      <c r="D42" s="4">
        <v>58643</v>
      </c>
      <c r="E42" s="4">
        <f>+D42/$AU42*100</f>
        <v>94610.12058465286</v>
      </c>
      <c r="F42" s="4">
        <v>150428</v>
      </c>
      <c r="G42" s="4">
        <f>+F42/$AU42*100</f>
        <v>242689.0032793029</v>
      </c>
      <c r="AU42" s="1">
        <v>61.983855043846916</v>
      </c>
    </row>
    <row r="43" spans="1:47" ht="12.75">
      <c r="A43" s="1" t="s">
        <v>39</v>
      </c>
      <c r="B43" s="4">
        <v>24631</v>
      </c>
      <c r="C43" s="4">
        <f>+B43/$AU43*100</f>
        <v>39510.101914388186</v>
      </c>
      <c r="D43" s="4">
        <v>55253</v>
      </c>
      <c r="E43" s="4">
        <f>+D43/$AU43*100</f>
        <v>88630.24891704318</v>
      </c>
      <c r="F43" s="4">
        <v>152313</v>
      </c>
      <c r="G43" s="4">
        <f>+F43/$AU43*100</f>
        <v>244322.28301271598</v>
      </c>
      <c r="AU43" s="1">
        <v>62.341018642197575</v>
      </c>
    </row>
    <row r="44" spans="1:47" ht="12.75">
      <c r="A44" s="1" t="s">
        <v>40</v>
      </c>
      <c r="B44" s="4">
        <v>24649</v>
      </c>
      <c r="C44" s="4">
        <f>+B44/$AU44*100</f>
        <v>39373.91632264947</v>
      </c>
      <c r="D44" s="4">
        <v>53804</v>
      </c>
      <c r="E44" s="4">
        <f>+D44/$AU44*100</f>
        <v>85945.64460318197</v>
      </c>
      <c r="F44" s="4">
        <v>166758</v>
      </c>
      <c r="G44" s="4">
        <f>+F44/$AU44*100</f>
        <v>266376.54826290644</v>
      </c>
      <c r="AU44" s="1">
        <v>62.602357860502934</v>
      </c>
    </row>
    <row r="45" spans="1:47" ht="12.75">
      <c r="A45" s="1" t="s">
        <v>41</v>
      </c>
      <c r="B45" s="4">
        <v>25232</v>
      </c>
      <c r="C45" s="4">
        <f>+B45/$AU45*100</f>
        <v>39949.40995816285</v>
      </c>
      <c r="D45" s="4">
        <v>52921</v>
      </c>
      <c r="E45" s="4">
        <f>+D45/$AU45*100</f>
        <v>83788.94754264172</v>
      </c>
      <c r="F45" s="4">
        <v>163352</v>
      </c>
      <c r="G45" s="4">
        <f>+F45/$AU45*100</f>
        <v>258632.53073421915</v>
      </c>
      <c r="AU45" s="1">
        <v>63.15988152622103</v>
      </c>
    </row>
    <row r="46" spans="1:47" ht="12.75">
      <c r="A46" s="1" t="s">
        <v>42</v>
      </c>
      <c r="B46" s="4">
        <v>24975</v>
      </c>
      <c r="C46" s="4">
        <f>+B46/$AU46*100</f>
        <v>39365.144857888234</v>
      </c>
      <c r="D46" s="4">
        <v>53542</v>
      </c>
      <c r="E46" s="4">
        <f>+D46/$AU46*100</f>
        <v>84391.9353746167</v>
      </c>
      <c r="F46" s="4">
        <v>162394</v>
      </c>
      <c r="G46" s="4">
        <f>+F46/$AU46*100</f>
        <v>255962.49585793403</v>
      </c>
      <c r="AU46" s="1">
        <v>63.444450897264645</v>
      </c>
    </row>
    <row r="47" spans="1:47" ht="12.75">
      <c r="A47" s="1" t="s">
        <v>43</v>
      </c>
      <c r="B47" s="4">
        <v>26105</v>
      </c>
      <c r="C47" s="4">
        <f>+B47/$AU47*100</f>
        <v>40834.12018531977</v>
      </c>
      <c r="D47" s="4">
        <v>49699</v>
      </c>
      <c r="E47" s="4">
        <f>+D47/$AU47*100</f>
        <v>77740.46884084302</v>
      </c>
      <c r="F47" s="4">
        <v>168971</v>
      </c>
      <c r="G47" s="4">
        <f>+F47/$AU47*100</f>
        <v>264308.83439316857</v>
      </c>
      <c r="AU47" s="1">
        <v>63.92938033567571</v>
      </c>
    </row>
    <row r="48" spans="1:47" ht="12.75">
      <c r="A48" s="1" t="s">
        <v>44</v>
      </c>
      <c r="B48" s="4">
        <v>24539</v>
      </c>
      <c r="C48" s="4">
        <f>+B48/$AU48*100</f>
        <v>38056.11465369721</v>
      </c>
      <c r="D48" s="4">
        <v>51947</v>
      </c>
      <c r="E48" s="4">
        <f>+D48/$AU48*100</f>
        <v>80561.59533459425</v>
      </c>
      <c r="F48" s="4">
        <v>162406</v>
      </c>
      <c r="G48" s="4">
        <f>+F48/$AU48*100</f>
        <v>251866.06448707558</v>
      </c>
      <c r="AU48" s="1">
        <v>64.48109646320924</v>
      </c>
    </row>
    <row r="49" spans="1:47" ht="12.75">
      <c r="A49" s="1" t="s">
        <v>45</v>
      </c>
      <c r="B49" s="4">
        <v>24573</v>
      </c>
      <c r="C49" s="4">
        <f>+B49/$AU49*100</f>
        <v>37765.30587290253</v>
      </c>
      <c r="D49" s="4">
        <v>53403</v>
      </c>
      <c r="E49" s="4">
        <f>+D49/$AU49*100</f>
        <v>82073.03257765084</v>
      </c>
      <c r="F49" s="4">
        <v>162409</v>
      </c>
      <c r="G49" s="4">
        <f>+F49/$AU49*100</f>
        <v>249600.1937700821</v>
      </c>
      <c r="AU49" s="1">
        <v>65.06765781985017</v>
      </c>
    </row>
    <row r="50" spans="1:47" ht="12.75">
      <c r="A50" s="1" t="s">
        <v>46</v>
      </c>
      <c r="B50" s="4">
        <v>27405</v>
      </c>
      <c r="C50" s="4">
        <f>+B50/$AU50*100</f>
        <v>41667.699337748345</v>
      </c>
      <c r="D50" s="4">
        <v>56239</v>
      </c>
      <c r="E50" s="4">
        <f>+D50/$AU50*100</f>
        <v>85508.10958057395</v>
      </c>
      <c r="F50" s="4">
        <v>172938</v>
      </c>
      <c r="G50" s="4">
        <f>+F50/$AU50*100</f>
        <v>262942.1123178808</v>
      </c>
      <c r="AU50" s="1">
        <v>65.77036994018236</v>
      </c>
    </row>
    <row r="51" spans="1:47" ht="12.75">
      <c r="A51" s="1" t="s">
        <v>47</v>
      </c>
      <c r="B51" s="4">
        <v>25781</v>
      </c>
      <c r="C51" s="4">
        <f>+B51/$AU51*100</f>
        <v>38633.91836734694</v>
      </c>
      <c r="D51" s="4">
        <v>60989</v>
      </c>
      <c r="E51" s="4">
        <f>+D51/$AU51*100</f>
        <v>91394.59475218659</v>
      </c>
      <c r="F51" s="4">
        <v>172697</v>
      </c>
      <c r="G51" s="4">
        <f>+F51/$AU51*100</f>
        <v>258793.75510204083</v>
      </c>
      <c r="AU51" s="1">
        <v>66.73151750972762</v>
      </c>
    </row>
    <row r="52" spans="1:47" ht="12.75">
      <c r="A52" s="1" t="s">
        <v>48</v>
      </c>
      <c r="B52" s="4">
        <v>39595</v>
      </c>
      <c r="C52" s="4">
        <f>+B52/$AU52*100</f>
        <v>59200.82533755915</v>
      </c>
      <c r="D52" s="4">
        <v>81158</v>
      </c>
      <c r="E52" s="4">
        <f>+D52/$AU52*100</f>
        <v>121344.12382234186</v>
      </c>
      <c r="F52" s="4">
        <v>264272</v>
      </c>
      <c r="G52" s="4">
        <f>+F52/$AU52*100</f>
        <v>395128.6908348891</v>
      </c>
      <c r="AU52" s="1">
        <v>66.88251350252628</v>
      </c>
    </row>
    <row r="53" spans="1:47" ht="12.75">
      <c r="A53" s="1" t="s">
        <v>49</v>
      </c>
      <c r="B53" s="4">
        <v>26682</v>
      </c>
      <c r="C53" s="4">
        <f>+B53/$AU53*100</f>
        <v>39106.04400561773</v>
      </c>
      <c r="D53" s="4">
        <v>65024</v>
      </c>
      <c r="E53" s="4">
        <f>+D53/$AU53*100</f>
        <v>95301.37941013747</v>
      </c>
      <c r="F53" s="4">
        <v>192498</v>
      </c>
      <c r="G53" s="4">
        <f>+F53/$AU53*100</f>
        <v>282131.59654423967</v>
      </c>
      <c r="AU53" s="1">
        <v>68.22986236134503</v>
      </c>
    </row>
    <row r="54" spans="1:47" ht="12.75">
      <c r="A54" s="1" t="s">
        <v>50</v>
      </c>
      <c r="B54" s="4">
        <v>25819</v>
      </c>
      <c r="C54" s="4">
        <f>+B54/$AU54*100</f>
        <v>37243.642540001674</v>
      </c>
      <c r="D54" s="4">
        <v>67721</v>
      </c>
      <c r="E54" s="4">
        <f>+D54/$AU54*100</f>
        <v>97686.84753288094</v>
      </c>
      <c r="F54" s="4">
        <v>190346</v>
      </c>
      <c r="G54" s="4">
        <f>+F54/$AU54*100</f>
        <v>274572.1516293876</v>
      </c>
      <c r="AU54" s="1">
        <v>69.32458330913526</v>
      </c>
    </row>
    <row r="55" spans="1:47" ht="12.75">
      <c r="A55" s="1" t="s">
        <v>51</v>
      </c>
      <c r="B55" s="4">
        <v>27301</v>
      </c>
      <c r="C55" s="4">
        <f>+B55/$AU55*100</f>
        <v>39115.98593776002</v>
      </c>
      <c r="D55" s="4">
        <v>62997</v>
      </c>
      <c r="E55" s="4">
        <f>+D55/$AU55*100</f>
        <v>90260.05516724911</v>
      </c>
      <c r="F55" s="4">
        <v>192438</v>
      </c>
      <c r="G55" s="4">
        <f>+F55/$AU55*100</f>
        <v>275718.91512730904</v>
      </c>
      <c r="AU55" s="1">
        <v>69.79499390208491</v>
      </c>
    </row>
    <row r="56" spans="1:47" ht="12.75">
      <c r="A56" s="1" t="s">
        <v>52</v>
      </c>
      <c r="B56" s="4">
        <v>30596</v>
      </c>
      <c r="C56" s="4">
        <f>+B56/$AU56*100</f>
        <v>43459.06570426892</v>
      </c>
      <c r="D56" s="4">
        <v>64159</v>
      </c>
      <c r="E56" s="4">
        <f>+D56/$AU56*100</f>
        <v>91132.50740358836</v>
      </c>
      <c r="F56" s="4">
        <v>191176</v>
      </c>
      <c r="G56" s="4">
        <f>+F56/$AU56*100</f>
        <v>271549.5602392245</v>
      </c>
      <c r="AU56" s="1">
        <v>70.4018816423718</v>
      </c>
    </row>
    <row r="57" spans="1:47" ht="12.75">
      <c r="A57" s="1" t="s">
        <v>53</v>
      </c>
      <c r="B57" s="4">
        <v>29796</v>
      </c>
      <c r="C57" s="4">
        <f>+B57/$AU57*100</f>
        <v>42109.104070912676</v>
      </c>
      <c r="D57" s="4">
        <v>62334</v>
      </c>
      <c r="E57" s="4">
        <f>+D57/$AU57*100</f>
        <v>88093.33108995404</v>
      </c>
      <c r="F57" s="4">
        <v>199563</v>
      </c>
      <c r="G57" s="4">
        <f>+F57/$AU57*100</f>
        <v>282031.7873440578</v>
      </c>
      <c r="AU57" s="1">
        <v>70.75904524072246</v>
      </c>
    </row>
    <row r="58" spans="1:47" ht="12.75">
      <c r="A58" s="1" t="s">
        <v>54</v>
      </c>
      <c r="B58" s="4">
        <v>27832</v>
      </c>
      <c r="C58" s="4">
        <f>+B58/$AU58*100</f>
        <v>38956.2028938384</v>
      </c>
      <c r="D58" s="4">
        <v>62885</v>
      </c>
      <c r="E58" s="4">
        <f>+D58/$AU58*100</f>
        <v>88019.57527231345</v>
      </c>
      <c r="F58" s="4">
        <v>198623</v>
      </c>
      <c r="G58" s="4">
        <f>+F58/$AU58*100</f>
        <v>278010.84677288245</v>
      </c>
      <c r="AU58" s="1">
        <v>71.44433474650096</v>
      </c>
    </row>
    <row r="59" spans="1:47" ht="12.75">
      <c r="A59" s="1" t="s">
        <v>55</v>
      </c>
      <c r="B59" s="4">
        <v>28841</v>
      </c>
      <c r="C59" s="4">
        <f>+B59/$AU59*100</f>
        <v>39965.650973764685</v>
      </c>
      <c r="D59" s="4">
        <v>63451</v>
      </c>
      <c r="E59" s="4">
        <f>+D59/$AU59*100</f>
        <v>87925.54072106871</v>
      </c>
      <c r="F59" s="4">
        <v>211513</v>
      </c>
      <c r="G59" s="4">
        <f>+F59/$AU59*100</f>
        <v>293098.53106389823</v>
      </c>
      <c r="AU59" s="1">
        <v>72.16446948138685</v>
      </c>
    </row>
    <row r="60" spans="1:47" ht="12.75">
      <c r="A60" s="1" t="s">
        <v>56</v>
      </c>
      <c r="B60" s="4">
        <v>29935</v>
      </c>
      <c r="C60" s="4">
        <f>+B60/$AU60*100</f>
        <v>40988.490716074906</v>
      </c>
      <c r="D60" s="4">
        <v>64964</v>
      </c>
      <c r="E60" s="4">
        <f>+D60/$AU60*100</f>
        <v>88951.93956502723</v>
      </c>
      <c r="F60" s="4">
        <v>201563</v>
      </c>
      <c r="G60" s="4">
        <f>+F60/$AU60*100</f>
        <v>275990.08365472546</v>
      </c>
      <c r="AU60" s="1">
        <v>73.03269643997909</v>
      </c>
    </row>
    <row r="61" spans="1:47" ht="12.75">
      <c r="A61" s="1" t="s">
        <v>57</v>
      </c>
      <c r="B61" s="4">
        <v>28362</v>
      </c>
      <c r="C61" s="4">
        <f>+B61/$AU61*100</f>
        <v>37482.944047893165</v>
      </c>
      <c r="D61" s="4">
        <v>69086</v>
      </c>
      <c r="E61" s="4">
        <f>+D61/$AU61*100</f>
        <v>91303.38736664366</v>
      </c>
      <c r="F61" s="4">
        <v>225054</v>
      </c>
      <c r="G61" s="4">
        <f>+F61/$AU61*100</f>
        <v>297429.1830531891</v>
      </c>
      <c r="AU61" s="1">
        <v>75.66641500667866</v>
      </c>
    </row>
    <row r="62" spans="1:47" ht="12.75">
      <c r="A62" s="1" t="s">
        <v>58</v>
      </c>
      <c r="B62" s="4">
        <v>30374</v>
      </c>
      <c r="C62" s="4">
        <f>+B62/$AU62*100</f>
        <v>39447.140023381224</v>
      </c>
      <c r="D62" s="4">
        <v>75284</v>
      </c>
      <c r="E62" s="4">
        <f>+D62/$AU62*100</f>
        <v>97772.3872232907</v>
      </c>
      <c r="F62" s="4">
        <v>228129</v>
      </c>
      <c r="G62" s="4">
        <f>+F62/$AU62*100</f>
        <v>296274.3335218916</v>
      </c>
      <c r="AU62" s="1">
        <v>76.99924502003601</v>
      </c>
    </row>
    <row r="63" spans="1:47" ht="12.75">
      <c r="A63" s="1" t="s">
        <v>59</v>
      </c>
      <c r="B63" s="4">
        <v>28659</v>
      </c>
      <c r="C63" s="4">
        <f>+B63/$AU63*100</f>
        <v>36894.27094314231</v>
      </c>
      <c r="D63" s="4">
        <v>73675</v>
      </c>
      <c r="E63" s="4">
        <f>+D63/$AU63*100</f>
        <v>94845.78707338044</v>
      </c>
      <c r="F63" s="4">
        <v>223918</v>
      </c>
      <c r="G63" s="4">
        <f>+F63/$AU63*100</f>
        <v>288261.67560091213</v>
      </c>
      <c r="AU63" s="1">
        <v>77.67872698762994</v>
      </c>
    </row>
    <row r="64" spans="1:47" ht="12.75">
      <c r="A64" s="1" t="s">
        <v>60</v>
      </c>
      <c r="B64" s="4">
        <v>48199</v>
      </c>
      <c r="C64" s="4">
        <f>+B64/$AU64*100</f>
        <v>61356.49140575907</v>
      </c>
      <c r="D64" s="4">
        <v>91842</v>
      </c>
      <c r="E64" s="4">
        <f>+D64/$AU64*100</f>
        <v>116913.27379588217</v>
      </c>
      <c r="F64" s="4">
        <v>302934</v>
      </c>
      <c r="G64" s="4">
        <f>+F64/$AU64*100</f>
        <v>385629.7302332459</v>
      </c>
      <c r="AU64" s="1">
        <v>78.55566525349903</v>
      </c>
    </row>
    <row r="65" spans="1:47" ht="12.75">
      <c r="A65" s="1" t="s">
        <v>61</v>
      </c>
      <c r="B65" s="4">
        <v>31758</v>
      </c>
      <c r="C65" s="4">
        <f>+B65/$AU65*100</f>
        <v>39384.99780330585</v>
      </c>
      <c r="D65" s="4">
        <v>72156</v>
      </c>
      <c r="E65" s="4">
        <f>+D65/$AU65*100</f>
        <v>89484.9770607512</v>
      </c>
      <c r="F65" s="4">
        <v>253186</v>
      </c>
      <c r="G65" s="4">
        <f>+F65/$AU65*100</f>
        <v>313991.1220425655</v>
      </c>
      <c r="AU65" s="1">
        <v>80.63476392357279</v>
      </c>
    </row>
    <row r="66" spans="1:47" ht="12.75">
      <c r="A66" s="1" t="s">
        <v>62</v>
      </c>
      <c r="B66" s="4">
        <v>31771</v>
      </c>
      <c r="C66" s="4">
        <f>+B66/$AU66*100</f>
        <v>39181.00977618621</v>
      </c>
      <c r="D66" s="4">
        <v>71226</v>
      </c>
      <c r="E66" s="4">
        <f>+D66/$AU66*100</f>
        <v>87838.17324977618</v>
      </c>
      <c r="F66" s="4">
        <v>249435</v>
      </c>
      <c r="G66" s="4">
        <f>+F66/$AU66*100</f>
        <v>307611.19176365266</v>
      </c>
      <c r="AU66" s="1">
        <v>81.08775190196876</v>
      </c>
    </row>
    <row r="67" spans="1:47" ht="12.75">
      <c r="A67" s="1" t="s">
        <v>63</v>
      </c>
      <c r="B67" s="4">
        <v>35002</v>
      </c>
      <c r="C67" s="4">
        <f>+B67/$AU67*100</f>
        <v>42703.7544195274</v>
      </c>
      <c r="D67" s="4">
        <v>77992</v>
      </c>
      <c r="E67" s="4">
        <f>+D67/$AU67*100</f>
        <v>95153.16881000462</v>
      </c>
      <c r="F67" s="4">
        <v>257001</v>
      </c>
      <c r="G67" s="4">
        <f>+F67/$AU67*100</f>
        <v>313550.87108088005</v>
      </c>
      <c r="AU67" s="1">
        <v>81.96469016783784</v>
      </c>
    </row>
    <row r="68" spans="1:47" ht="12.75">
      <c r="A68" s="1" t="s">
        <v>64</v>
      </c>
      <c r="B68" s="4">
        <v>33510</v>
      </c>
      <c r="C68" s="4">
        <f>+B68/$AU68*100</f>
        <v>40571.5574462101</v>
      </c>
      <c r="D68" s="4">
        <v>78197</v>
      </c>
      <c r="E68" s="4">
        <f>+D68/$AU68*100</f>
        <v>94675.44248347629</v>
      </c>
      <c r="F68" s="4">
        <v>255921</v>
      </c>
      <c r="G68" s="4">
        <f>+F68/$AU68*100</f>
        <v>309851.19526086346</v>
      </c>
      <c r="AU68" s="1">
        <v>82.594808060863</v>
      </c>
    </row>
    <row r="69" spans="1:47" ht="12.75">
      <c r="A69" s="1" t="s">
        <v>65</v>
      </c>
      <c r="B69" s="4">
        <v>36394</v>
      </c>
      <c r="C69" s="4">
        <f>+B69/$AU69*100</f>
        <v>43927.399831767834</v>
      </c>
      <c r="D69" s="4">
        <v>74658</v>
      </c>
      <c r="E69" s="4">
        <f>+D69/$AU69*100</f>
        <v>90111.8815365204</v>
      </c>
      <c r="F69" s="4">
        <v>261396</v>
      </c>
      <c r="G69" s="4">
        <f>+F69/$AU69*100</f>
        <v>315503.83597364364</v>
      </c>
      <c r="AU69" s="1">
        <v>82.8503397409838</v>
      </c>
    </row>
    <row r="70" spans="1:47" ht="12.75">
      <c r="A70" s="1" t="s">
        <v>66</v>
      </c>
      <c r="B70" s="4">
        <v>33138</v>
      </c>
      <c r="C70" s="4">
        <f>+B70/$AU70*100</f>
        <v>39634.85722224152</v>
      </c>
      <c r="D70" s="4">
        <v>74462</v>
      </c>
      <c r="E70" s="4">
        <f>+D70/$AU70*100</f>
        <v>89060.61737227798</v>
      </c>
      <c r="F70" s="4">
        <v>261923</v>
      </c>
      <c r="G70" s="4">
        <f>+F70/$AU70*100</f>
        <v>313274.2081061369</v>
      </c>
      <c r="AU70" s="1">
        <v>83.60822347406935</v>
      </c>
    </row>
    <row r="71" spans="1:47" ht="12.75">
      <c r="A71" s="1" t="s">
        <v>67</v>
      </c>
      <c r="B71" s="4">
        <v>34316</v>
      </c>
      <c r="C71" s="4">
        <f>+B71/$AU71*100</f>
        <v>40655.51149029861</v>
      </c>
      <c r="D71" s="4">
        <v>75066</v>
      </c>
      <c r="E71" s="4">
        <f>+D71/$AU71*100</f>
        <v>88933.63520022017</v>
      </c>
      <c r="F71" s="4">
        <v>267473</v>
      </c>
      <c r="G71" s="4">
        <f>+F71/$AU71*100</f>
        <v>316885.7566396037</v>
      </c>
      <c r="AU71" s="1">
        <v>84.40675997444683</v>
      </c>
    </row>
    <row r="72" spans="1:47" ht="12.75">
      <c r="A72" s="1" t="s">
        <v>68</v>
      </c>
      <c r="B72" s="4">
        <v>34470</v>
      </c>
      <c r="C72" s="4">
        <f>+B72/$AU72*100</f>
        <v>40462.126252641625</v>
      </c>
      <c r="D72" s="4">
        <v>75323</v>
      </c>
      <c r="E72" s="4">
        <f>+D72/$AU72*100</f>
        <v>88416.84756970481</v>
      </c>
      <c r="F72" s="4">
        <v>268541</v>
      </c>
      <c r="G72" s="4">
        <f>+F72/$AU72*100</f>
        <v>315223.08807689685</v>
      </c>
      <c r="AU72" s="1">
        <v>85.19077762936291</v>
      </c>
    </row>
    <row r="73" spans="1:47" ht="12.75">
      <c r="A73" s="1" t="s">
        <v>69</v>
      </c>
      <c r="B73" s="4">
        <v>33529</v>
      </c>
      <c r="C73" s="4">
        <f>+B73/$AU73*100</f>
        <v>38944.709838443116</v>
      </c>
      <c r="D73" s="4">
        <v>78402</v>
      </c>
      <c r="E73" s="4">
        <f>+D73/$AU73*100</f>
        <v>91065.73833856116</v>
      </c>
      <c r="F73" s="4">
        <v>268861</v>
      </c>
      <c r="G73" s="4">
        <f>+F73/$AU73*100</f>
        <v>312288.2767715606</v>
      </c>
      <c r="AU73" s="1">
        <v>86.09384981706255</v>
      </c>
    </row>
    <row r="74" spans="1:47" ht="12.75">
      <c r="A74" s="1" t="s">
        <v>70</v>
      </c>
      <c r="B74" s="4">
        <v>34526</v>
      </c>
      <c r="C74" s="4">
        <f>+B74/$AU74*100</f>
        <v>39819.369993302076</v>
      </c>
      <c r="D74" s="4">
        <v>78880</v>
      </c>
      <c r="E74" s="4">
        <f>+D74/$AU74*100</f>
        <v>90973.5244474213</v>
      </c>
      <c r="F74" s="4">
        <v>278433</v>
      </c>
      <c r="G74" s="4">
        <f>+F74/$AU74*100</f>
        <v>321121.08687206963</v>
      </c>
      <c r="AU74" s="1">
        <v>86.70654509553401</v>
      </c>
    </row>
    <row r="75" spans="1:47" ht="12.75">
      <c r="A75" s="1" t="s">
        <v>71</v>
      </c>
      <c r="B75" s="4">
        <v>33741</v>
      </c>
      <c r="C75" s="4">
        <f>+B75/$AU75*100</f>
        <v>38496.30791147628</v>
      </c>
      <c r="D75" s="4">
        <v>80765</v>
      </c>
      <c r="E75" s="4">
        <f>+D75/$AU75*100</f>
        <v>92147.66333156641</v>
      </c>
      <c r="F75" s="4">
        <v>290310</v>
      </c>
      <c r="G75" s="4">
        <f>+F75/$AU75*100</f>
        <v>331225.0125894514</v>
      </c>
      <c r="AU75" s="1">
        <v>87.64736628143329</v>
      </c>
    </row>
    <row r="76" spans="1:47" ht="12.75">
      <c r="A76" s="1" t="s">
        <v>72</v>
      </c>
      <c r="B76" s="4">
        <v>56692</v>
      </c>
      <c r="C76" s="4">
        <f>+B76/$AU76*100</f>
        <v>64173.78614863753</v>
      </c>
      <c r="D76" s="4">
        <v>102974</v>
      </c>
      <c r="E76" s="4">
        <f>+D76/$AU76*100</f>
        <v>116563.73835584919</v>
      </c>
      <c r="F76" s="4">
        <v>393352</v>
      </c>
      <c r="G76" s="4">
        <f>+F76/$AU76*100</f>
        <v>445263.65499786346</v>
      </c>
      <c r="AU76" s="1">
        <v>88.34136709448866</v>
      </c>
    </row>
    <row r="77" spans="1:47" ht="12.75">
      <c r="A77" s="1" t="s">
        <v>73</v>
      </c>
      <c r="B77" s="4">
        <v>37172</v>
      </c>
      <c r="C77" s="4">
        <f>+B77/$AU77*100</f>
        <v>41502.00473334414</v>
      </c>
      <c r="D77" s="4">
        <v>83002</v>
      </c>
      <c r="E77" s="4">
        <f>+D77/$AU77*100</f>
        <v>92670.54225968552</v>
      </c>
      <c r="F77" s="4">
        <v>305144</v>
      </c>
      <c r="G77" s="4">
        <f>+F77/$AU77*100</f>
        <v>340688.898427622</v>
      </c>
      <c r="AU77" s="1">
        <v>89.56675765143156</v>
      </c>
    </row>
    <row r="78" spans="1:47" ht="12.75">
      <c r="A78" s="1" t="s">
        <v>74</v>
      </c>
      <c r="B78" s="4">
        <v>36539</v>
      </c>
      <c r="C78" s="4">
        <f>+B78/$AU78*100</f>
        <v>40280.741444988635</v>
      </c>
      <c r="D78" s="4">
        <v>80757</v>
      </c>
      <c r="E78" s="4">
        <f>+D78/$AU78*100</f>
        <v>89026.84356093344</v>
      </c>
      <c r="F78" s="4">
        <v>289579</v>
      </c>
      <c r="G78" s="4">
        <f>+F78/$AU78*100</f>
        <v>319233.0613015782</v>
      </c>
      <c r="AU78" s="1">
        <v>90.71084267379058</v>
      </c>
    </row>
    <row r="79" spans="1:47" ht="12.75">
      <c r="A79" s="1" t="s">
        <v>75</v>
      </c>
      <c r="B79" s="4">
        <v>37884</v>
      </c>
      <c r="C79" s="4">
        <f>+B79/$AU79*100</f>
        <v>41678.08810657125</v>
      </c>
      <c r="D79" s="4">
        <v>87816</v>
      </c>
      <c r="E79" s="4">
        <f>+D79/$AU79*100</f>
        <v>96610.78516436124</v>
      </c>
      <c r="F79" s="4">
        <v>302035</v>
      </c>
      <c r="G79" s="4">
        <f>+F79/$AU79*100</f>
        <v>332283.8491518385</v>
      </c>
      <c r="AU79" s="1">
        <v>90.89668389569661</v>
      </c>
    </row>
    <row r="80" spans="1:47" ht="12.75">
      <c r="A80" s="1" t="s">
        <v>76</v>
      </c>
      <c r="B80" s="4">
        <v>40517</v>
      </c>
      <c r="C80" s="4">
        <f>+B80/$AU80*100</f>
        <v>44493.76422193877</v>
      </c>
      <c r="D80" s="4">
        <v>85134</v>
      </c>
      <c r="E80" s="4">
        <f>+D80/$AU80*100</f>
        <v>93489.94553571429</v>
      </c>
      <c r="F80" s="4">
        <v>306669</v>
      </c>
      <c r="G80" s="4">
        <f>+F80/$AU80*100</f>
        <v>336768.7188137755</v>
      </c>
      <c r="AU80" s="1">
        <v>91.06219873395668</v>
      </c>
    </row>
    <row r="81" spans="1:47" ht="12.75">
      <c r="A81" s="1" t="s">
        <v>77</v>
      </c>
      <c r="B81" s="4">
        <v>38457</v>
      </c>
      <c r="C81" s="4">
        <f>+B81/$AU81*100</f>
        <v>41702.3164556962</v>
      </c>
      <c r="D81" s="4">
        <v>82207</v>
      </c>
      <c r="E81" s="4">
        <f>+D81/$AU81*100</f>
        <v>89144.29957805907</v>
      </c>
      <c r="F81" s="4">
        <v>306971</v>
      </c>
      <c r="G81" s="4">
        <f>+F81/$AU81*100</f>
        <v>332875.72573839664</v>
      </c>
      <c r="AU81" s="1">
        <v>92.21789883268482</v>
      </c>
    </row>
    <row r="82" spans="1:47" ht="12.75">
      <c r="A82" s="1" t="s">
        <v>78</v>
      </c>
      <c r="B82" s="4">
        <v>40018</v>
      </c>
      <c r="C82" s="4">
        <f>+B82/$AU82*100</f>
        <v>42795.38813154054</v>
      </c>
      <c r="D82" s="4">
        <v>86933</v>
      </c>
      <c r="E82" s="4">
        <f>+D82/$AU82*100</f>
        <v>92966.45200757694</v>
      </c>
      <c r="F82" s="4">
        <v>296539</v>
      </c>
      <c r="G82" s="4">
        <f>+F82/$AU82*100</f>
        <v>317119.8361022265</v>
      </c>
      <c r="AU82" s="1">
        <v>93.51007607875022</v>
      </c>
    </row>
    <row r="83" spans="1:47" ht="12.75">
      <c r="A83" s="1" t="s">
        <v>79</v>
      </c>
      <c r="B83" s="4">
        <v>38291</v>
      </c>
      <c r="C83" s="4">
        <f>+B83/$AU83*100</f>
        <v>41216.0235669188</v>
      </c>
      <c r="D83" s="4">
        <v>86647</v>
      </c>
      <c r="E83" s="4">
        <f>+D83/$AU83*100</f>
        <v>93265.90566981309</v>
      </c>
      <c r="F83" s="4">
        <v>310164</v>
      </c>
      <c r="G83" s="4">
        <f>+F83/$AU83*100</f>
        <v>333857.21797837096</v>
      </c>
      <c r="AU83" s="1">
        <v>92.90318833846332</v>
      </c>
    </row>
    <row r="84" spans="1:47" ht="12.75">
      <c r="A84" s="1" t="s">
        <v>80</v>
      </c>
      <c r="B84" s="4">
        <v>39849</v>
      </c>
      <c r="C84" s="4">
        <f>+B84/$AU84*100</f>
        <v>42530.13487463972</v>
      </c>
      <c r="D84" s="4">
        <v>85146</v>
      </c>
      <c r="E84" s="4">
        <f>+D84/$AU84*100</f>
        <v>90874.8240617349</v>
      </c>
      <c r="F84" s="4">
        <v>321598</v>
      </c>
      <c r="G84" s="4">
        <f>+F84/$AU84*100</f>
        <v>343235.87330709386</v>
      </c>
      <c r="AU84" s="1">
        <v>93.69591730065626</v>
      </c>
    </row>
    <row r="85" spans="1:47" ht="12.75">
      <c r="A85" s="1" t="s">
        <v>81</v>
      </c>
      <c r="B85" s="4">
        <v>39824</v>
      </c>
      <c r="C85" s="4">
        <f>+B85/$AU85*100</f>
        <v>42355.12390364423</v>
      </c>
      <c r="D85" s="4">
        <v>89599</v>
      </c>
      <c r="E85" s="4">
        <f>+D85/$AU85*100</f>
        <v>95293.71099444102</v>
      </c>
      <c r="F85" s="4">
        <v>300873</v>
      </c>
      <c r="G85" s="4">
        <f>+F85/$AU85*100</f>
        <v>319995.8114268067</v>
      </c>
      <c r="AU85" s="1">
        <v>94.0240432080841</v>
      </c>
    </row>
    <row r="86" spans="1:47" ht="12.75">
      <c r="A86" s="1" t="s">
        <v>82</v>
      </c>
      <c r="B86" s="4">
        <v>40138</v>
      </c>
      <c r="C86" s="4">
        <f>+B86/$AU86*100</f>
        <v>42399.69461059477</v>
      </c>
      <c r="D86" s="4">
        <v>87110</v>
      </c>
      <c r="E86" s="4">
        <f>+D86/$AU86*100</f>
        <v>92018.4712125395</v>
      </c>
      <c r="F86" s="4">
        <v>317566</v>
      </c>
      <c r="G86" s="4">
        <f>+F86/$AU86*100</f>
        <v>335460.19778534403</v>
      </c>
      <c r="AU86" s="1">
        <v>94.66577617747836</v>
      </c>
    </row>
    <row r="87" spans="1:47" ht="12.75">
      <c r="A87" s="1" t="s">
        <v>83</v>
      </c>
      <c r="B87" s="4">
        <v>41127</v>
      </c>
      <c r="C87" s="4">
        <f>+B87/$AU87*100</f>
        <v>43351.3399038903</v>
      </c>
      <c r="D87" s="4">
        <v>93898</v>
      </c>
      <c r="E87" s="4">
        <f>+D87/$AU87*100</f>
        <v>98976.44161488782</v>
      </c>
      <c r="F87" s="4">
        <v>335011</v>
      </c>
      <c r="G87" s="4">
        <f>+F87/$AU87*100</f>
        <v>353129.9567812433</v>
      </c>
      <c r="AU87" s="1">
        <v>94.86904001393809</v>
      </c>
    </row>
    <row r="88" spans="1:47" ht="12.75">
      <c r="A88" s="1" t="s">
        <v>84</v>
      </c>
      <c r="B88" s="4">
        <v>65764</v>
      </c>
      <c r="C88" s="4">
        <f>+B88/$AU88*100</f>
        <v>69984.87784679089</v>
      </c>
      <c r="D88" s="4">
        <v>115158</v>
      </c>
      <c r="E88" s="4">
        <f>+D88/$AU88*100</f>
        <v>122549.09316770184</v>
      </c>
      <c r="F88" s="4">
        <v>465010</v>
      </c>
      <c r="G88" s="4">
        <f>+F88/$AU88*100</f>
        <v>494855.3623188405</v>
      </c>
      <c r="AU88" s="1">
        <v>93.96887159533075</v>
      </c>
    </row>
    <row r="89" spans="1:47" ht="12.75">
      <c r="A89" s="1" t="s">
        <v>85</v>
      </c>
      <c r="B89" s="4">
        <v>41759</v>
      </c>
      <c r="C89" s="4">
        <f>+B89/$AU89*100</f>
        <v>43667.3379892509</v>
      </c>
      <c r="D89" s="4">
        <v>94070</v>
      </c>
      <c r="E89" s="4">
        <f>+D89/$AU89*100</f>
        <v>98368.89017095313</v>
      </c>
      <c r="F89" s="4">
        <v>336826</v>
      </c>
      <c r="G89" s="4">
        <f>+F89/$AU89*100</f>
        <v>352218.55852792034</v>
      </c>
      <c r="AU89" s="1">
        <v>95.62982751611592</v>
      </c>
    </row>
    <row r="90" spans="1:47" ht="12.75">
      <c r="A90" s="1" t="s">
        <v>86</v>
      </c>
      <c r="B90" s="4">
        <v>42331</v>
      </c>
      <c r="C90" s="4">
        <f>+B90/$AU90*100</f>
        <v>44355.7164851214</v>
      </c>
      <c r="D90" s="4">
        <v>94942</v>
      </c>
      <c r="E90" s="4">
        <f>+D90/$AU90*100</f>
        <v>99483.13138197528</v>
      </c>
      <c r="F90" s="4">
        <v>325614</v>
      </c>
      <c r="G90" s="4">
        <f>+F90/$AU90*100</f>
        <v>341188.3080387025</v>
      </c>
      <c r="AU90" s="1">
        <v>95.43527498693305</v>
      </c>
    </row>
    <row r="91" spans="1:47" ht="12.75">
      <c r="A91" s="1" t="s">
        <v>87</v>
      </c>
      <c r="B91" s="4">
        <v>43461</v>
      </c>
      <c r="C91" s="4">
        <f>+B91/$AU91*100</f>
        <v>45427.80580933012</v>
      </c>
      <c r="D91" s="4">
        <v>97785</v>
      </c>
      <c r="E91" s="4">
        <f>+D91/$AU91*100</f>
        <v>102210.21124836856</v>
      </c>
      <c r="F91" s="4">
        <v>337533</v>
      </c>
      <c r="G91" s="4">
        <f>+F91/$AU91*100</f>
        <v>352807.88703068555</v>
      </c>
      <c r="AU91" s="1">
        <v>95.67048028340788</v>
      </c>
    </row>
    <row r="92" spans="1:47" ht="12.75">
      <c r="A92" s="1" t="s">
        <v>88</v>
      </c>
      <c r="B92" s="4">
        <v>45835</v>
      </c>
      <c r="C92" s="4">
        <f>+B92/$AU92*100</f>
        <v>47830.8454289264</v>
      </c>
      <c r="D92" s="4">
        <v>100554</v>
      </c>
      <c r="E92" s="4">
        <f>+D92/$AU92*100</f>
        <v>104932.53695342565</v>
      </c>
      <c r="F92" s="4">
        <v>338088</v>
      </c>
      <c r="G92" s="4">
        <f>+F92/$AU92*100</f>
        <v>352809.7495227417</v>
      </c>
      <c r="AU92" s="1">
        <v>95.82728381439108</v>
      </c>
    </row>
    <row r="93" spans="1:47" ht="12.75">
      <c r="A93" s="1" t="s">
        <v>89</v>
      </c>
      <c r="B93" s="4">
        <v>47051</v>
      </c>
      <c r="C93" s="4">
        <f>+B93/$AU93*100</f>
        <v>49059.65659440475</v>
      </c>
      <c r="D93" s="4">
        <v>107449</v>
      </c>
      <c r="E93" s="4">
        <f>+D93/$AU93*100</f>
        <v>112036.11063340197</v>
      </c>
      <c r="F93" s="4">
        <v>371810</v>
      </c>
      <c r="G93" s="4">
        <f>+F93/$AU93*100</f>
        <v>387682.95930725447</v>
      </c>
      <c r="AU93" s="1">
        <v>95.90568557988269</v>
      </c>
    </row>
    <row r="94" spans="1:47" ht="12.75">
      <c r="A94" s="1" t="s">
        <v>90</v>
      </c>
      <c r="B94" s="4">
        <v>44681</v>
      </c>
      <c r="C94" s="4">
        <f>+B94/$AU94*100</f>
        <v>46677.51487941756</v>
      </c>
      <c r="D94" s="4">
        <v>92083</v>
      </c>
      <c r="E94" s="4">
        <f>+D94/$AU94*100</f>
        <v>96197.61425754588</v>
      </c>
      <c r="F94" s="4">
        <v>349786</v>
      </c>
      <c r="G94" s="4">
        <f>+F94/$AU94*100</f>
        <v>365415.75210071285</v>
      </c>
      <c r="AU94" s="1">
        <v>95.72274812706894</v>
      </c>
    </row>
    <row r="95" spans="1:47" ht="12.75">
      <c r="A95" s="1" t="s">
        <v>91</v>
      </c>
      <c r="B95" s="4">
        <v>43756</v>
      </c>
      <c r="C95" s="4">
        <f>+B95/$AU95*100</f>
        <v>45855.851252244305</v>
      </c>
      <c r="D95" s="4">
        <v>89863</v>
      </c>
      <c r="E95" s="4">
        <f>+D95/$AU95*100</f>
        <v>94175.5270381303</v>
      </c>
      <c r="F95" s="4">
        <v>368334</v>
      </c>
      <c r="G95" s="4">
        <f>+F95/$AU95*100</f>
        <v>386010.3554973981</v>
      </c>
      <c r="AU95" s="1">
        <v>95.42075614147163</v>
      </c>
    </row>
    <row r="96" spans="1:47" ht="12.75">
      <c r="A96" s="1" t="s">
        <v>92</v>
      </c>
      <c r="B96" s="4">
        <v>46305</v>
      </c>
      <c r="C96" s="4">
        <f>+B96/$AU96*100</f>
        <v>48245.29059389466</v>
      </c>
      <c r="D96" s="4">
        <v>92723</v>
      </c>
      <c r="E96" s="4">
        <f>+D96/$AU96*100</f>
        <v>96608.31615889633</v>
      </c>
      <c r="F96" s="4">
        <v>358358</v>
      </c>
      <c r="G96" s="4">
        <f>+F96/$AU96*100</f>
        <v>373374.0599642998</v>
      </c>
      <c r="AU96" s="1">
        <v>95.97827980718972</v>
      </c>
    </row>
    <row r="97" spans="1:47" ht="12.75">
      <c r="A97" s="1" t="s">
        <v>93</v>
      </c>
      <c r="B97" s="4">
        <v>42882</v>
      </c>
      <c r="C97" s="4">
        <f>+B97/$AU97*100</f>
        <v>44434.19034150745</v>
      </c>
      <c r="D97" s="4">
        <v>91000</v>
      </c>
      <c r="E97" s="4">
        <f>+D97/$AU97*100</f>
        <v>94293.90702572589</v>
      </c>
      <c r="F97" s="4">
        <v>347538</v>
      </c>
      <c r="G97" s="4">
        <f>+F97/$AU97*100</f>
        <v>360117.75670227164</v>
      </c>
      <c r="AU97" s="1">
        <v>96.50676578198502</v>
      </c>
    </row>
    <row r="98" spans="1:47" ht="12.75">
      <c r="A98" s="1" t="s">
        <v>94</v>
      </c>
      <c r="B98" s="4">
        <v>45314</v>
      </c>
      <c r="C98" s="4">
        <f>+B98/$AU98*100</f>
        <v>47228.48290055081</v>
      </c>
      <c r="D98" s="4">
        <v>98633</v>
      </c>
      <c r="E98" s="4">
        <f>+D98/$AU98*100</f>
        <v>102800.17111554989</v>
      </c>
      <c r="F98" s="4">
        <v>405272</v>
      </c>
      <c r="G98" s="4">
        <f>+F98/$AU98*100</f>
        <v>422394.4414986986</v>
      </c>
      <c r="AU98" s="1">
        <v>95.94633834717465</v>
      </c>
    </row>
    <row r="99" spans="1:47" ht="12.75">
      <c r="A99" s="1" t="s">
        <v>95</v>
      </c>
      <c r="B99" s="4">
        <v>46049</v>
      </c>
      <c r="C99" s="4">
        <f>+B99/$AU99*100</f>
        <v>48229.53870016119</v>
      </c>
      <c r="D99" s="4">
        <v>103366</v>
      </c>
      <c r="E99" s="4">
        <f>+D99/$AU99*100</f>
        <v>108260.6462090569</v>
      </c>
      <c r="F99" s="4">
        <v>393693</v>
      </c>
      <c r="G99" s="4">
        <f>+F99/$AU99*100</f>
        <v>412335.37708707154</v>
      </c>
      <c r="AU99" s="1">
        <v>95.47883152331727</v>
      </c>
    </row>
    <row r="100" spans="1:47" ht="12.75">
      <c r="A100" s="1" t="s">
        <v>96</v>
      </c>
      <c r="B100" s="4">
        <v>66064</v>
      </c>
      <c r="C100" s="4">
        <f>+B100/$AU100*100</f>
        <v>69401.25776340676</v>
      </c>
      <c r="D100" s="4">
        <v>116924</v>
      </c>
      <c r="E100" s="4">
        <f>+D100/$AU100*100</f>
        <v>122830.47745714111</v>
      </c>
      <c r="F100" s="4">
        <v>579962</v>
      </c>
      <c r="G100" s="4">
        <f>+F100/$AU100*100</f>
        <v>609259.0859618083</v>
      </c>
      <c r="AU100" s="1">
        <v>95.19135838318137</v>
      </c>
    </row>
    <row r="101" spans="1:47" ht="12.75">
      <c r="A101" s="1" t="s">
        <v>97</v>
      </c>
      <c r="B101" s="4">
        <v>43744</v>
      </c>
      <c r="C101" s="4">
        <f>+B101/$AU101*100</f>
        <v>45652.944784532396</v>
      </c>
      <c r="D101" s="4">
        <v>91265</v>
      </c>
      <c r="E101" s="4">
        <f>+D101/$AU101*100</f>
        <v>95247.71410388507</v>
      </c>
      <c r="F101" s="4">
        <v>403000</v>
      </c>
      <c r="G101" s="4">
        <f>+F101/$AU101*100</f>
        <v>420586.52039517544</v>
      </c>
      <c r="AU101" s="1">
        <v>95.81857250711424</v>
      </c>
    </row>
    <row r="102" spans="1:47" ht="12.75">
      <c r="A102" s="1" t="s">
        <v>98</v>
      </c>
      <c r="B102" s="4">
        <v>43540</v>
      </c>
      <c r="C102" s="4">
        <f>+B102/$AU102*100</f>
        <v>45411.1426754293</v>
      </c>
      <c r="D102" s="4">
        <v>91637</v>
      </c>
      <c r="E102" s="4">
        <f>+D102/$AU102*100</f>
        <v>95575.12359550562</v>
      </c>
      <c r="F102" s="4">
        <v>368268</v>
      </c>
      <c r="G102" s="4">
        <f>+F102/$AU102*100</f>
        <v>384094.4118234956</v>
      </c>
      <c r="AU102" s="1">
        <v>95.87955165805215</v>
      </c>
    </row>
    <row r="103" spans="1:47" ht="12.75">
      <c r="A103" s="1" t="s">
        <v>99</v>
      </c>
      <c r="B103" s="4">
        <v>45524</v>
      </c>
      <c r="C103" s="4">
        <f>+B103/$AU103*100</f>
        <v>46745.647086886514</v>
      </c>
      <c r="D103" s="4">
        <v>96502</v>
      </c>
      <c r="E103" s="4">
        <f>+D103/$AU103*100</f>
        <v>99091.65352734212</v>
      </c>
      <c r="F103" s="4">
        <v>388228</v>
      </c>
      <c r="G103" s="4">
        <f>+F103/$AU103*100</f>
        <v>398646.18832369254</v>
      </c>
      <c r="AU103" s="1">
        <v>97.3866078169464</v>
      </c>
    </row>
    <row r="104" spans="1:47" ht="12.75">
      <c r="A104" s="1" t="s">
        <v>100</v>
      </c>
      <c r="B104" s="4">
        <v>45870</v>
      </c>
      <c r="C104" s="4">
        <f>+B104/$AU104*100</f>
        <v>46655.769980506826</v>
      </c>
      <c r="D104" s="4">
        <v>94909</v>
      </c>
      <c r="E104" s="4">
        <f>+D104/$AU104*100</f>
        <v>96534.82609722961</v>
      </c>
      <c r="F104" s="4">
        <v>384443</v>
      </c>
      <c r="G104" s="4">
        <f>+F104/$AU104*100</f>
        <v>391028.65006793075</v>
      </c>
      <c r="AU104" s="1">
        <v>98.31581392647657</v>
      </c>
    </row>
    <row r="105" spans="1:47" ht="12.75">
      <c r="A105" s="1" t="s">
        <v>101</v>
      </c>
      <c r="B105" s="4">
        <v>47558</v>
      </c>
      <c r="C105" s="4">
        <f>+B105/$AU105*100</f>
        <v>47923.99133869787</v>
      </c>
      <c r="D105" s="4">
        <v>93783</v>
      </c>
      <c r="E105" s="4">
        <f>+D105/$AU105*100</f>
        <v>94504.72433065106</v>
      </c>
      <c r="F105" s="4">
        <v>425196</v>
      </c>
      <c r="G105" s="4">
        <f>+F105/$AU105*100</f>
        <v>428468.17404535477</v>
      </c>
      <c r="AU105" s="1">
        <v>99.2363087287299</v>
      </c>
    </row>
    <row r="106" spans="1:47" ht="12.75">
      <c r="A106" s="1" t="s">
        <v>102</v>
      </c>
      <c r="B106" s="4">
        <v>44572</v>
      </c>
      <c r="C106" s="4">
        <f>+B106/$AU106*100</f>
        <v>44572</v>
      </c>
      <c r="D106" s="4">
        <v>93267</v>
      </c>
      <c r="E106" s="4">
        <f>+D106/$AU106*100</f>
        <v>93267</v>
      </c>
      <c r="F106" s="4">
        <v>391862</v>
      </c>
      <c r="G106" s="4">
        <f>+F106/$AU106*100</f>
        <v>391862</v>
      </c>
      <c r="AU106" s="1">
        <v>100</v>
      </c>
    </row>
    <row r="107" spans="1:47" ht="12.75">
      <c r="A107" s="1" t="s">
        <v>103</v>
      </c>
      <c r="B107" s="4">
        <v>45267</v>
      </c>
      <c r="C107" s="4">
        <f>+B107/$AU107*100</f>
        <v>45016.02500721917</v>
      </c>
      <c r="D107" s="4">
        <v>91395</v>
      </c>
      <c r="E107" s="4">
        <f>+D107/$AU107*100</f>
        <v>90888.27634998555</v>
      </c>
      <c r="F107" s="4">
        <v>411082</v>
      </c>
      <c r="G107" s="4">
        <f>+F107/$AU107*100</f>
        <v>408802.827490615</v>
      </c>
      <c r="AU107" s="1">
        <v>100.55752366571811</v>
      </c>
    </row>
    <row r="108" spans="1:47" ht="12.75">
      <c r="A108" s="1" t="s">
        <v>104</v>
      </c>
      <c r="B108" s="4">
        <v>49349</v>
      </c>
      <c r="C108" s="4">
        <f>+B108/$AU108*100</f>
        <v>48782.38882829094</v>
      </c>
      <c r="D108" s="4">
        <v>95640</v>
      </c>
      <c r="E108" s="4">
        <f>+D108/$AU108*100</f>
        <v>94541.88874217808</v>
      </c>
      <c r="F108" s="4">
        <v>409173</v>
      </c>
      <c r="G108" s="4">
        <f>+F108/$AU108*100</f>
        <v>404474.9920776164</v>
      </c>
      <c r="AU108" s="1">
        <v>101.16150763691272</v>
      </c>
    </row>
    <row r="109" spans="1:47" ht="12.75">
      <c r="A109" s="1" t="s">
        <v>105</v>
      </c>
      <c r="B109" s="4">
        <v>44772</v>
      </c>
      <c r="C109" s="4">
        <f>+B109/$AU109*100</f>
        <v>43895.06735751295</v>
      </c>
      <c r="D109" s="4">
        <v>97449</v>
      </c>
      <c r="E109" s="4">
        <f>+D109/$AU109*100</f>
        <v>95540.30239708477</v>
      </c>
      <c r="F109" s="4">
        <v>401050</v>
      </c>
      <c r="G109" s="4">
        <f>+F109/$AU109*100</f>
        <v>393194.7816432272</v>
      </c>
      <c r="AU109" s="1">
        <v>101.99779313548987</v>
      </c>
    </row>
    <row r="110" spans="1:47" ht="12.75">
      <c r="A110" s="1" t="s">
        <v>114</v>
      </c>
      <c r="B110" s="8">
        <v>48253</v>
      </c>
      <c r="C110" s="4">
        <f>+B110/$AU110*100</f>
        <v>47093.37453947741</v>
      </c>
      <c r="D110" s="8">
        <v>101639</v>
      </c>
      <c r="E110" s="4">
        <f>+D110/$AU110*100</f>
        <v>99196.39182678683</v>
      </c>
      <c r="F110" s="8">
        <v>419292</v>
      </c>
      <c r="G110" s="4">
        <f>+F110/$AU110*100</f>
        <v>409215.4932834552</v>
      </c>
      <c r="AU110" s="1">
        <v>102.46239619025495</v>
      </c>
    </row>
    <row r="111" spans="1:47" ht="12.75">
      <c r="A111" s="1" t="s">
        <v>115</v>
      </c>
      <c r="B111" s="8">
        <v>47046</v>
      </c>
      <c r="C111" s="4">
        <f>+B111/$AU111*100</f>
        <v>45707.18378326715</v>
      </c>
      <c r="D111" s="8">
        <v>104157</v>
      </c>
      <c r="E111" s="4">
        <f>+D111/$AU111*100</f>
        <v>101192.94182956588</v>
      </c>
      <c r="F111" s="8">
        <v>420086</v>
      </c>
      <c r="G111" s="4">
        <f>+F111/$AU111*100</f>
        <v>408131.3609398793</v>
      </c>
      <c r="AU111" s="1">
        <v>102.92911552608712</v>
      </c>
    </row>
    <row r="112" spans="1:47" ht="12.75">
      <c r="A112" s="1" t="s">
        <v>116</v>
      </c>
      <c r="B112" s="8">
        <v>74483</v>
      </c>
      <c r="C112" s="4">
        <f>+B112/$AU112*100</f>
        <v>72035.26978305176</v>
      </c>
      <c r="D112" s="8">
        <v>136214</v>
      </c>
      <c r="E112" s="4">
        <f>+D112/$AU112*100</f>
        <v>131737.60775248864</v>
      </c>
      <c r="F112" s="8">
        <v>654007</v>
      </c>
      <c r="G112" s="4">
        <f>+F112/$AU112*100</f>
        <v>632514.4084556788</v>
      </c>
      <c r="AU112" s="1">
        <v>103.39796078271111</v>
      </c>
    </row>
    <row r="113" spans="2:6" ht="12.75">
      <c r="B113" s="3"/>
      <c r="D113" s="3"/>
      <c r="F113" s="3"/>
    </row>
    <row r="114" spans="1:7" ht="12.75">
      <c r="A114" s="1">
        <v>1994.1</v>
      </c>
      <c r="B114" s="4">
        <f aca="true" t="shared" si="0" ref="B114:G114">SUM(B5:B7)</f>
        <v>46866</v>
      </c>
      <c r="C114" s="4">
        <f t="shared" si="0"/>
        <v>166689.19730500298</v>
      </c>
      <c r="D114" s="4">
        <f t="shared" si="0"/>
        <v>109842</v>
      </c>
      <c r="E114" s="4">
        <f t="shared" si="0"/>
        <v>390736.7704702155</v>
      </c>
      <c r="F114" s="4">
        <f t="shared" si="0"/>
        <v>233318</v>
      </c>
      <c r="G114" s="4">
        <f t="shared" si="0"/>
        <v>829879.6242625646</v>
      </c>
    </row>
    <row r="115" spans="1:7" ht="12.75">
      <c r="A115" s="1">
        <f>+A114+0.1</f>
        <v>1994.1999999999998</v>
      </c>
      <c r="B115" s="4">
        <f aca="true" t="shared" si="1" ref="B115:G115">SUM(B8:B10)</f>
        <v>49125</v>
      </c>
      <c r="C115" s="4">
        <f t="shared" si="1"/>
        <v>170727.30283243582</v>
      </c>
      <c r="D115" s="4">
        <f t="shared" si="1"/>
        <v>110340</v>
      </c>
      <c r="E115" s="4">
        <f t="shared" si="1"/>
        <v>383490.426684529</v>
      </c>
      <c r="F115" s="4">
        <f t="shared" si="1"/>
        <v>251543</v>
      </c>
      <c r="G115" s="4">
        <f t="shared" si="1"/>
        <v>874501.709411713</v>
      </c>
    </row>
    <row r="116" spans="1:7" ht="12.75">
      <c r="A116" s="1">
        <f>+A115+0.1</f>
        <v>1994.2999999999997</v>
      </c>
      <c r="B116" s="4">
        <f aca="true" t="shared" si="2" ref="B116:G116">SUM(B11:B13)</f>
        <v>49233</v>
      </c>
      <c r="C116" s="4">
        <f t="shared" si="2"/>
        <v>167808.5174187196</v>
      </c>
      <c r="D116" s="4">
        <f t="shared" si="2"/>
        <v>107665</v>
      </c>
      <c r="E116" s="4">
        <f t="shared" si="2"/>
        <v>367004.4997111237</v>
      </c>
      <c r="F116" s="4">
        <f t="shared" si="2"/>
        <v>249849</v>
      </c>
      <c r="G116" s="4">
        <f t="shared" si="2"/>
        <v>851654.5730427296</v>
      </c>
    </row>
    <row r="117" spans="1:7" ht="12.75">
      <c r="A117" s="1">
        <f>+A116+0.1</f>
        <v>1994.3999999999996</v>
      </c>
      <c r="B117" s="4">
        <f aca="true" t="shared" si="3" ref="B117:G117">SUM(B14:B16)</f>
        <v>58183</v>
      </c>
      <c r="C117" s="4">
        <f t="shared" si="3"/>
        <v>194082.58358705894</v>
      </c>
      <c r="D117" s="4">
        <f t="shared" si="3"/>
        <v>123275</v>
      </c>
      <c r="E117" s="4">
        <f t="shared" si="3"/>
        <v>411448.3475897787</v>
      </c>
      <c r="F117" s="4">
        <f t="shared" si="3"/>
        <v>307121</v>
      </c>
      <c r="G117" s="4">
        <f t="shared" si="3"/>
        <v>1025008.214970199</v>
      </c>
    </row>
    <row r="118" spans="1:7" ht="12.75">
      <c r="A118" s="1">
        <f>+A114+1</f>
        <v>1995.1</v>
      </c>
      <c r="B118" s="4">
        <f aca="true" t="shared" si="4" ref="B118:G118">SUM(B17:B19)</f>
        <v>50422</v>
      </c>
      <c r="C118" s="4">
        <f t="shared" si="4"/>
        <v>146811.15087610504</v>
      </c>
      <c r="D118" s="4">
        <f t="shared" si="4"/>
        <v>110882</v>
      </c>
      <c r="E118" s="4">
        <f t="shared" si="4"/>
        <v>322636.9729841048</v>
      </c>
      <c r="F118" s="4">
        <f t="shared" si="4"/>
        <v>262842</v>
      </c>
      <c r="G118" s="4">
        <f t="shared" si="4"/>
        <v>766015.5012149654</v>
      </c>
    </row>
    <row r="119" spans="1:7" ht="12.75">
      <c r="A119" s="1">
        <f aca="true" t="shared" si="5" ref="A119:A182">+A115+1</f>
        <v>1995.1999999999998</v>
      </c>
      <c r="B119" s="4">
        <f aca="true" t="shared" si="6" ref="B119:G119">SUM(B20:B22)</f>
        <v>54949</v>
      </c>
      <c r="C119" s="4">
        <f t="shared" si="6"/>
        <v>135607.64739913022</v>
      </c>
      <c r="D119" s="4">
        <f t="shared" si="6"/>
        <v>110494</v>
      </c>
      <c r="E119" s="4">
        <f t="shared" si="6"/>
        <v>272542.02242308983</v>
      </c>
      <c r="F119" s="4">
        <f t="shared" si="6"/>
        <v>286099</v>
      </c>
      <c r="G119" s="4">
        <f t="shared" si="6"/>
        <v>706391.490641583</v>
      </c>
    </row>
    <row r="120" spans="1:7" ht="12.75">
      <c r="A120" s="1">
        <f t="shared" si="5"/>
        <v>1995.2999999999997</v>
      </c>
      <c r="B120" s="4">
        <f aca="true" t="shared" si="7" ref="B120:G120">SUM(B23:B25)</f>
        <v>53412</v>
      </c>
      <c r="C120" s="4">
        <f t="shared" si="7"/>
        <v>124336.89626821547</v>
      </c>
      <c r="D120" s="4">
        <f t="shared" si="7"/>
        <v>113761</v>
      </c>
      <c r="E120" s="4">
        <f t="shared" si="7"/>
        <v>264685.5962816555</v>
      </c>
      <c r="F120" s="4">
        <f t="shared" si="7"/>
        <v>294959</v>
      </c>
      <c r="G120" s="4">
        <f t="shared" si="7"/>
        <v>686410.139067414</v>
      </c>
    </row>
    <row r="121" spans="1:7" ht="12.75">
      <c r="A121" s="1">
        <f t="shared" si="5"/>
        <v>1995.3999999999996</v>
      </c>
      <c r="B121" s="4">
        <f aca="true" t="shared" si="8" ref="B121:G121">SUM(B26:B28)</f>
        <v>63575</v>
      </c>
      <c r="C121" s="4">
        <f t="shared" si="8"/>
        <v>136165.94914403776</v>
      </c>
      <c r="D121" s="4">
        <f t="shared" si="8"/>
        <v>131095</v>
      </c>
      <c r="E121" s="4">
        <f t="shared" si="8"/>
        <v>281590.33393503696</v>
      </c>
      <c r="F121" s="4">
        <f t="shared" si="8"/>
        <v>424462</v>
      </c>
      <c r="G121" s="4">
        <f t="shared" si="8"/>
        <v>909012.0308100202</v>
      </c>
    </row>
    <row r="122" spans="1:7" ht="12.75">
      <c r="A122" s="1">
        <f t="shared" si="5"/>
        <v>1996.1</v>
      </c>
      <c r="B122" s="4">
        <f aca="true" t="shared" si="9" ref="B122:G122">SUM(B29:B31)</f>
        <v>55644</v>
      </c>
      <c r="C122" s="4">
        <f t="shared" si="9"/>
        <v>109172.44689601156</v>
      </c>
      <c r="D122" s="4">
        <f t="shared" si="9"/>
        <v>141049</v>
      </c>
      <c r="E122" s="4">
        <f t="shared" si="9"/>
        <v>277057.0357908996</v>
      </c>
      <c r="F122" s="4">
        <f t="shared" si="9"/>
        <v>368938</v>
      </c>
      <c r="G122" s="4">
        <f t="shared" si="9"/>
        <v>725002.1574742938</v>
      </c>
    </row>
    <row r="123" spans="1:7" ht="12.75">
      <c r="A123" s="1">
        <f t="shared" si="5"/>
        <v>1996.1999999999998</v>
      </c>
      <c r="B123" s="4">
        <f aca="true" t="shared" si="10" ref="B123:G123">SUM(B32:B34)</f>
        <v>58613</v>
      </c>
      <c r="C123" s="4">
        <f t="shared" si="10"/>
        <v>108039.25774232522</v>
      </c>
      <c r="D123" s="4">
        <f t="shared" si="10"/>
        <v>145933</v>
      </c>
      <c r="E123" s="4">
        <f t="shared" si="10"/>
        <v>268866.2037858323</v>
      </c>
      <c r="F123" s="4">
        <f t="shared" si="10"/>
        <v>366111</v>
      </c>
      <c r="G123" s="4">
        <f t="shared" si="10"/>
        <v>674703.3340355768</v>
      </c>
    </row>
    <row r="124" spans="1:7" ht="12.75">
      <c r="A124" s="1">
        <f t="shared" si="5"/>
        <v>1996.2999999999997</v>
      </c>
      <c r="B124" s="4">
        <f aca="true" t="shared" si="11" ref="B124:G124">SUM(B35:B37)</f>
        <v>60077</v>
      </c>
      <c r="C124" s="4">
        <f t="shared" si="11"/>
        <v>106593.00806777987</v>
      </c>
      <c r="D124" s="4">
        <f t="shared" si="11"/>
        <v>153769</v>
      </c>
      <c r="E124" s="4">
        <f t="shared" si="11"/>
        <v>272788.0018599258</v>
      </c>
      <c r="F124" s="4">
        <f t="shared" si="11"/>
        <v>389545</v>
      </c>
      <c r="G124" s="4">
        <f t="shared" si="11"/>
        <v>691077.8872350052</v>
      </c>
    </row>
    <row r="125" spans="1:7" ht="12.75">
      <c r="A125" s="1">
        <f t="shared" si="5"/>
        <v>1996.3999999999996</v>
      </c>
      <c r="B125" s="4">
        <f aca="true" t="shared" si="12" ref="B125:G125">SUM(B38:B40)</f>
        <v>77570</v>
      </c>
      <c r="C125" s="4">
        <f t="shared" si="12"/>
        <v>130512.92444601047</v>
      </c>
      <c r="D125" s="4">
        <f t="shared" si="12"/>
        <v>183196</v>
      </c>
      <c r="E125" s="4">
        <f t="shared" si="12"/>
        <v>308514.83459240204</v>
      </c>
      <c r="F125" s="4">
        <f t="shared" si="12"/>
        <v>526861</v>
      </c>
      <c r="G125" s="4">
        <f t="shared" si="12"/>
        <v>886310.8070712927</v>
      </c>
    </row>
    <row r="126" spans="1:7" ht="12.75">
      <c r="A126" s="1">
        <f t="shared" si="5"/>
        <v>1997.1</v>
      </c>
      <c r="B126" s="4">
        <f aca="true" t="shared" si="13" ref="B126:G126">SUM(B41:B43)</f>
        <v>71257</v>
      </c>
      <c r="C126" s="4">
        <f t="shared" si="13"/>
        <v>114926.47765261855</v>
      </c>
      <c r="D126" s="4">
        <f t="shared" si="13"/>
        <v>173170</v>
      </c>
      <c r="E126" s="4">
        <f t="shared" si="13"/>
        <v>279377.42088397837</v>
      </c>
      <c r="F126" s="4">
        <f t="shared" si="13"/>
        <v>462919</v>
      </c>
      <c r="G126" s="4">
        <f t="shared" si="13"/>
        <v>746805.4728883547</v>
      </c>
    </row>
    <row r="127" spans="1:7" ht="12.75">
      <c r="A127" s="1">
        <f t="shared" si="5"/>
        <v>1997.1999999999998</v>
      </c>
      <c r="B127" s="4">
        <f aca="true" t="shared" si="14" ref="B127:G127">SUM(B44:B46)</f>
        <v>74856</v>
      </c>
      <c r="C127" s="4">
        <f t="shared" si="14"/>
        <v>118688.47113870055</v>
      </c>
      <c r="D127" s="4">
        <f t="shared" si="14"/>
        <v>160267</v>
      </c>
      <c r="E127" s="4">
        <f t="shared" si="14"/>
        <v>254126.5275204404</v>
      </c>
      <c r="F127" s="4">
        <f t="shared" si="14"/>
        <v>492504</v>
      </c>
      <c r="G127" s="4">
        <f t="shared" si="14"/>
        <v>780971.5748550596</v>
      </c>
    </row>
    <row r="128" spans="1:7" ht="12.75">
      <c r="A128" s="1">
        <f t="shared" si="5"/>
        <v>1997.2999999999997</v>
      </c>
      <c r="B128" s="4">
        <f aca="true" t="shared" si="15" ref="B128:G128">SUM(B47:B49)</f>
        <v>75217</v>
      </c>
      <c r="C128" s="4">
        <f t="shared" si="15"/>
        <v>116655.54071191952</v>
      </c>
      <c r="D128" s="4">
        <f t="shared" si="15"/>
        <v>155049</v>
      </c>
      <c r="E128" s="4">
        <f t="shared" si="15"/>
        <v>240375.09675308812</v>
      </c>
      <c r="F128" s="4">
        <f t="shared" si="15"/>
        <v>493786</v>
      </c>
      <c r="G128" s="4">
        <f t="shared" si="15"/>
        <v>765775.0926503262</v>
      </c>
    </row>
    <row r="129" spans="1:7" ht="12.75">
      <c r="A129" s="1">
        <f t="shared" si="5"/>
        <v>1997.3999999999996</v>
      </c>
      <c r="B129" s="4">
        <f aca="true" t="shared" si="16" ref="B129:G129">SUM(B50:B52)</f>
        <v>92781</v>
      </c>
      <c r="C129" s="4">
        <f t="shared" si="16"/>
        <v>139502.44304265443</v>
      </c>
      <c r="D129" s="4">
        <f t="shared" si="16"/>
        <v>198386</v>
      </c>
      <c r="E129" s="4">
        <f t="shared" si="16"/>
        <v>298246.8281551024</v>
      </c>
      <c r="F129" s="4">
        <f t="shared" si="16"/>
        <v>609907</v>
      </c>
      <c r="G129" s="4">
        <f t="shared" si="16"/>
        <v>916864.5582548107</v>
      </c>
    </row>
    <row r="130" spans="1:7" ht="12.75">
      <c r="A130" s="1">
        <f t="shared" si="5"/>
        <v>1998.1</v>
      </c>
      <c r="B130" s="4">
        <f aca="true" t="shared" si="17" ref="B130:G130">SUM(B53:B55)</f>
        <v>79802</v>
      </c>
      <c r="C130" s="4">
        <f t="shared" si="17"/>
        <v>115465.67248337943</v>
      </c>
      <c r="D130" s="4">
        <f t="shared" si="17"/>
        <v>195742</v>
      </c>
      <c r="E130" s="4">
        <f t="shared" si="17"/>
        <v>283248.28211026755</v>
      </c>
      <c r="F130" s="4">
        <f t="shared" si="17"/>
        <v>575282</v>
      </c>
      <c r="G130" s="4">
        <f t="shared" si="17"/>
        <v>832422.6633009363</v>
      </c>
    </row>
    <row r="131" spans="1:7" ht="12.75">
      <c r="A131" s="1">
        <f t="shared" si="5"/>
        <v>1998.1999999999998</v>
      </c>
      <c r="B131" s="4">
        <f aca="true" t="shared" si="18" ref="B131:G131">SUM(B56:B58)</f>
        <v>88224</v>
      </c>
      <c r="C131" s="4">
        <f t="shared" si="18"/>
        <v>124524.37266902</v>
      </c>
      <c r="D131" s="4">
        <f t="shared" si="18"/>
        <v>189378</v>
      </c>
      <c r="E131" s="4">
        <f t="shared" si="18"/>
        <v>267245.41376585583</v>
      </c>
      <c r="F131" s="4">
        <f t="shared" si="18"/>
        <v>589362</v>
      </c>
      <c r="G131" s="4">
        <f t="shared" si="18"/>
        <v>831592.1943561647</v>
      </c>
    </row>
    <row r="132" spans="1:7" ht="12.75">
      <c r="A132" s="1">
        <f t="shared" si="5"/>
        <v>1998.2999999999997</v>
      </c>
      <c r="B132" s="4">
        <f aca="true" t="shared" si="19" ref="B132:G132">SUM(B59:B61)</f>
        <v>87138</v>
      </c>
      <c r="C132" s="4">
        <f t="shared" si="19"/>
        <v>118437.08573773276</v>
      </c>
      <c r="D132" s="4">
        <f t="shared" si="19"/>
        <v>197501</v>
      </c>
      <c r="E132" s="4">
        <f t="shared" si="19"/>
        <v>268180.8676527396</v>
      </c>
      <c r="F132" s="4">
        <f t="shared" si="19"/>
        <v>638130</v>
      </c>
      <c r="G132" s="4">
        <f t="shared" si="19"/>
        <v>866517.7977718128</v>
      </c>
    </row>
    <row r="133" spans="1:7" ht="12.75">
      <c r="A133" s="1">
        <f t="shared" si="5"/>
        <v>1998.3999999999996</v>
      </c>
      <c r="B133" s="4">
        <f aca="true" t="shared" si="20" ref="B133:G133">SUM(B62:B64)</f>
        <v>107232</v>
      </c>
      <c r="C133" s="4">
        <f t="shared" si="20"/>
        <v>137697.9023722826</v>
      </c>
      <c r="D133" s="4">
        <f t="shared" si="20"/>
        <v>240801</v>
      </c>
      <c r="E133" s="4">
        <f t="shared" si="20"/>
        <v>309531.4480925533</v>
      </c>
      <c r="F133" s="4">
        <f t="shared" si="20"/>
        <v>754981</v>
      </c>
      <c r="G133" s="4">
        <f t="shared" si="20"/>
        <v>970165.7393560497</v>
      </c>
    </row>
    <row r="134" spans="1:7" ht="12.75">
      <c r="A134" s="1">
        <f t="shared" si="5"/>
        <v>1999.1</v>
      </c>
      <c r="B134" s="4">
        <f aca="true" t="shared" si="21" ref="B134:G134">SUM(B65:B67)</f>
        <v>98531</v>
      </c>
      <c r="C134" s="4">
        <f t="shared" si="21"/>
        <v>121269.76199901945</v>
      </c>
      <c r="D134" s="4">
        <f t="shared" si="21"/>
        <v>221374</v>
      </c>
      <c r="E134" s="4">
        <f t="shared" si="21"/>
        <v>272476.319120532</v>
      </c>
      <c r="F134" s="4">
        <f t="shared" si="21"/>
        <v>759622</v>
      </c>
      <c r="G134" s="4">
        <f t="shared" si="21"/>
        <v>935153.1848870981</v>
      </c>
    </row>
    <row r="135" spans="1:7" ht="12.75">
      <c r="A135" s="1">
        <f t="shared" si="5"/>
        <v>1999.1999999999998</v>
      </c>
      <c r="B135" s="4">
        <f aca="true" t="shared" si="22" ref="B135:G135">SUM(B68:B70)</f>
        <v>103042</v>
      </c>
      <c r="C135" s="4">
        <f t="shared" si="22"/>
        <v>124133.81450021945</v>
      </c>
      <c r="D135" s="4">
        <f t="shared" si="22"/>
        <v>227317</v>
      </c>
      <c r="E135" s="4">
        <f t="shared" si="22"/>
        <v>273847.9413922747</v>
      </c>
      <c r="F135" s="4">
        <f t="shared" si="22"/>
        <v>779240</v>
      </c>
      <c r="G135" s="4">
        <f t="shared" si="22"/>
        <v>938629.239340644</v>
      </c>
    </row>
    <row r="136" spans="1:7" ht="12.75">
      <c r="A136" s="1">
        <f t="shared" si="5"/>
        <v>1999.2999999999997</v>
      </c>
      <c r="B136" s="4">
        <f aca="true" t="shared" si="23" ref="B136:G136">SUM(B71:B73)</f>
        <v>102315</v>
      </c>
      <c r="C136" s="4">
        <f t="shared" si="23"/>
        <v>120062.34758138335</v>
      </c>
      <c r="D136" s="4">
        <f t="shared" si="23"/>
        <v>228791</v>
      </c>
      <c r="E136" s="4">
        <f t="shared" si="23"/>
        <v>268416.2211084861</v>
      </c>
      <c r="F136" s="4">
        <f t="shared" si="23"/>
        <v>804875</v>
      </c>
      <c r="G136" s="4">
        <f t="shared" si="23"/>
        <v>944397.121488061</v>
      </c>
    </row>
    <row r="137" spans="1:7" ht="12.75">
      <c r="A137" s="1">
        <f t="shared" si="5"/>
        <v>1999.3999999999996</v>
      </c>
      <c r="B137" s="4">
        <f aca="true" t="shared" si="24" ref="B137:G137">SUM(B74:B76)</f>
        <v>124959</v>
      </c>
      <c r="C137" s="4">
        <f t="shared" si="24"/>
        <v>142489.4640534159</v>
      </c>
      <c r="D137" s="4">
        <f t="shared" si="24"/>
        <v>262619</v>
      </c>
      <c r="E137" s="4">
        <f t="shared" si="24"/>
        <v>299684.92613483686</v>
      </c>
      <c r="F137" s="4">
        <f t="shared" si="24"/>
        <v>962095</v>
      </c>
      <c r="G137" s="4">
        <f t="shared" si="24"/>
        <v>1097609.7544593844</v>
      </c>
    </row>
    <row r="138" spans="1:7" ht="12.75">
      <c r="A138" s="1">
        <f t="shared" si="5"/>
        <v>2000.1</v>
      </c>
      <c r="B138" s="4">
        <f aca="true" t="shared" si="25" ref="B138:G138">SUM(B77:B79)</f>
        <v>111595</v>
      </c>
      <c r="C138" s="4">
        <f t="shared" si="25"/>
        <v>123460.83428490403</v>
      </c>
      <c r="D138" s="4">
        <f t="shared" si="25"/>
        <v>251575</v>
      </c>
      <c r="E138" s="4">
        <f t="shared" si="25"/>
        <v>278308.1709849802</v>
      </c>
      <c r="F138" s="4">
        <f t="shared" si="25"/>
        <v>896758</v>
      </c>
      <c r="G138" s="4">
        <f t="shared" si="25"/>
        <v>992205.8088810388</v>
      </c>
    </row>
    <row r="139" spans="1:7" ht="12.75">
      <c r="A139" s="1">
        <f t="shared" si="5"/>
        <v>2000.1999999999998</v>
      </c>
      <c r="B139" s="4">
        <f aca="true" t="shared" si="26" ref="B139:G139">SUM(B80:B82)</f>
        <v>118992</v>
      </c>
      <c r="C139" s="4">
        <f t="shared" si="26"/>
        <v>128991.46880917551</v>
      </c>
      <c r="D139" s="4">
        <f t="shared" si="26"/>
        <v>254274</v>
      </c>
      <c r="E139" s="4">
        <f t="shared" si="26"/>
        <v>275600.6971213503</v>
      </c>
      <c r="F139" s="4">
        <f t="shared" si="26"/>
        <v>910179</v>
      </c>
      <c r="G139" s="4">
        <f t="shared" si="26"/>
        <v>986764.2806543987</v>
      </c>
    </row>
    <row r="140" spans="1:7" ht="12.75">
      <c r="A140" s="1">
        <f t="shared" si="5"/>
        <v>2000.2999999999997</v>
      </c>
      <c r="B140" s="4">
        <f aca="true" t="shared" si="27" ref="B140:G140">SUM(B83:B85)</f>
        <v>117964</v>
      </c>
      <c r="C140" s="4">
        <f t="shared" si="27"/>
        <v>126101.28234520274</v>
      </c>
      <c r="D140" s="4">
        <f t="shared" si="27"/>
        <v>261392</v>
      </c>
      <c r="E140" s="4">
        <f t="shared" si="27"/>
        <v>279434.440725989</v>
      </c>
      <c r="F140" s="4">
        <f t="shared" si="27"/>
        <v>932635</v>
      </c>
      <c r="G140" s="4">
        <f t="shared" si="27"/>
        <v>997088.9027122715</v>
      </c>
    </row>
    <row r="141" spans="1:7" ht="12.75">
      <c r="A141" s="1">
        <f t="shared" si="5"/>
        <v>2000.3999999999996</v>
      </c>
      <c r="B141" s="4">
        <f aca="true" t="shared" si="28" ref="B141:G141">SUM(B86:B88)</f>
        <v>147029</v>
      </c>
      <c r="C141" s="4">
        <f t="shared" si="28"/>
        <v>155735.91236127596</v>
      </c>
      <c r="D141" s="4">
        <f t="shared" si="28"/>
        <v>296166</v>
      </c>
      <c r="E141" s="4">
        <f t="shared" si="28"/>
        <v>313544.0059951292</v>
      </c>
      <c r="F141" s="4">
        <f t="shared" si="28"/>
        <v>1117587</v>
      </c>
      <c r="G141" s="4">
        <f t="shared" si="28"/>
        <v>1183445.516885428</v>
      </c>
    </row>
    <row r="142" spans="1:7" ht="12.75">
      <c r="A142" s="1">
        <f t="shared" si="5"/>
        <v>2001.1</v>
      </c>
      <c r="B142" s="4">
        <f aca="true" t="shared" si="29" ref="B142:G142">SUM(B89:B91)</f>
        <v>127551</v>
      </c>
      <c r="C142" s="4">
        <f t="shared" si="29"/>
        <v>133450.86028370244</v>
      </c>
      <c r="D142" s="4">
        <f t="shared" si="29"/>
        <v>286797</v>
      </c>
      <c r="E142" s="4">
        <f t="shared" si="29"/>
        <v>300062.232801297</v>
      </c>
      <c r="F142" s="4">
        <f t="shared" si="29"/>
        <v>999973</v>
      </c>
      <c r="G142" s="4">
        <f t="shared" si="29"/>
        <v>1046214.7535973084</v>
      </c>
    </row>
    <row r="143" spans="1:7" ht="12.75">
      <c r="A143" s="1">
        <f t="shared" si="5"/>
        <v>2001.1999999999998</v>
      </c>
      <c r="B143" s="4">
        <f aca="true" t="shared" si="30" ref="B143:G143">SUM(B92:B94)</f>
        <v>137567</v>
      </c>
      <c r="C143" s="4">
        <f t="shared" si="30"/>
        <v>143568.01690274873</v>
      </c>
      <c r="D143" s="4">
        <f t="shared" si="30"/>
        <v>300086</v>
      </c>
      <c r="E143" s="4">
        <f t="shared" si="30"/>
        <v>313166.26184437354</v>
      </c>
      <c r="F143" s="4">
        <f t="shared" si="30"/>
        <v>1059684</v>
      </c>
      <c r="G143" s="4">
        <f t="shared" si="30"/>
        <v>1105908.460930709</v>
      </c>
    </row>
    <row r="144" spans="1:7" ht="12.75">
      <c r="A144" s="1">
        <f t="shared" si="5"/>
        <v>2001.2999999999997</v>
      </c>
      <c r="B144" s="4">
        <f aca="true" t="shared" si="31" ref="B144:G144">SUM(B95:B97)</f>
        <v>132943</v>
      </c>
      <c r="C144" s="4">
        <f t="shared" si="31"/>
        <v>138535.33218764642</v>
      </c>
      <c r="D144" s="4">
        <f t="shared" si="31"/>
        <v>273586</v>
      </c>
      <c r="E144" s="4">
        <f t="shared" si="31"/>
        <v>285077.7502227525</v>
      </c>
      <c r="F144" s="4">
        <f t="shared" si="31"/>
        <v>1074230</v>
      </c>
      <c r="G144" s="4">
        <f t="shared" si="31"/>
        <v>1119502.1721639694</v>
      </c>
    </row>
    <row r="145" spans="1:7" ht="12.75">
      <c r="A145" s="1">
        <f t="shared" si="5"/>
        <v>2001.3999999999996</v>
      </c>
      <c r="B145" s="4">
        <f aca="true" t="shared" si="32" ref="B145:G145">SUM(B98:B100)</f>
        <v>157427</v>
      </c>
      <c r="C145" s="4">
        <f t="shared" si="32"/>
        <v>164859.27936411876</v>
      </c>
      <c r="D145" s="4">
        <f t="shared" si="32"/>
        <v>318923</v>
      </c>
      <c r="E145" s="4">
        <f t="shared" si="32"/>
        <v>333891.2947817479</v>
      </c>
      <c r="F145" s="4">
        <f t="shared" si="32"/>
        <v>1378927</v>
      </c>
      <c r="G145" s="4">
        <f t="shared" si="32"/>
        <v>1443988.9045475787</v>
      </c>
    </row>
    <row r="146" spans="1:7" ht="12.75">
      <c r="A146" s="1">
        <f t="shared" si="5"/>
        <v>2002.1</v>
      </c>
      <c r="B146" s="4">
        <f aca="true" t="shared" si="33" ref="B146:G146">SUM(B101:B103)</f>
        <v>132808</v>
      </c>
      <c r="C146" s="4">
        <f t="shared" si="33"/>
        <v>137809.73454684822</v>
      </c>
      <c r="D146" s="4">
        <f t="shared" si="33"/>
        <v>279404</v>
      </c>
      <c r="E146" s="4">
        <f t="shared" si="33"/>
        <v>289914.4912267328</v>
      </c>
      <c r="F146" s="4">
        <f t="shared" si="33"/>
        <v>1159496</v>
      </c>
      <c r="G146" s="4">
        <f t="shared" si="33"/>
        <v>1203327.1205423637</v>
      </c>
    </row>
    <row r="147" spans="1:7" ht="12.75">
      <c r="A147" s="1">
        <f t="shared" si="5"/>
        <v>2002.1999999999998</v>
      </c>
      <c r="B147" s="4">
        <f aca="true" t="shared" si="34" ref="B147:G147">SUM(B104:B106)</f>
        <v>138000</v>
      </c>
      <c r="C147" s="4">
        <f t="shared" si="34"/>
        <v>139151.7613192047</v>
      </c>
      <c r="D147" s="4">
        <f t="shared" si="34"/>
        <v>281959</v>
      </c>
      <c r="E147" s="4">
        <f t="shared" si="34"/>
        <v>284306.55042788066</v>
      </c>
      <c r="F147" s="4">
        <f t="shared" si="34"/>
        <v>1201501</v>
      </c>
      <c r="G147" s="4">
        <f t="shared" si="34"/>
        <v>1211358.8241132856</v>
      </c>
    </row>
    <row r="148" spans="1:7" ht="12.75">
      <c r="A148" s="1">
        <f t="shared" si="5"/>
        <v>2002.2999999999997</v>
      </c>
      <c r="B148" s="4">
        <f aca="true" t="shared" si="35" ref="B148:G148">SUM(B107:B109)</f>
        <v>139388</v>
      </c>
      <c r="C148" s="4">
        <f t="shared" si="35"/>
        <v>137693.48119302306</v>
      </c>
      <c r="D148" s="4">
        <f t="shared" si="35"/>
        <v>284484</v>
      </c>
      <c r="E148" s="4">
        <f t="shared" si="35"/>
        <v>280970.4674892484</v>
      </c>
      <c r="F148" s="4">
        <f t="shared" si="35"/>
        <v>1221305</v>
      </c>
      <c r="G148" s="4">
        <f t="shared" si="35"/>
        <v>1206472.6012114587</v>
      </c>
    </row>
    <row r="149" spans="1:7" ht="12.75">
      <c r="A149" s="1">
        <f t="shared" si="5"/>
        <v>2002.3999999999996</v>
      </c>
      <c r="B149" s="4">
        <f aca="true" t="shared" si="36" ref="B149:G149">SUM(B110:B112)</f>
        <v>169782</v>
      </c>
      <c r="C149" s="4">
        <f t="shared" si="36"/>
        <v>164835.8281057963</v>
      </c>
      <c r="D149" s="4">
        <f t="shared" si="36"/>
        <v>342010</v>
      </c>
      <c r="E149" s="4">
        <f t="shared" si="36"/>
        <v>332126.94140884135</v>
      </c>
      <c r="F149" s="4">
        <f t="shared" si="36"/>
        <v>1493385</v>
      </c>
      <c r="G149" s="4">
        <f t="shared" si="36"/>
        <v>1449861.2626790134</v>
      </c>
    </row>
    <row r="151" spans="1:7" ht="12.75">
      <c r="A151" s="1">
        <v>1995.01</v>
      </c>
      <c r="B151" s="5">
        <f aca="true" t="shared" si="37" ref="B151:F166">(B118/B114-1)*100</f>
        <v>7.587590150642254</v>
      </c>
      <c r="C151" s="5">
        <f t="shared" si="37"/>
        <v>-11.925215760998409</v>
      </c>
      <c r="D151" s="5">
        <f t="shared" si="37"/>
        <v>0.9468145153948448</v>
      </c>
      <c r="E151" s="5">
        <f aca="true" t="shared" si="38" ref="E151:E182">(E118/E114-1)*100</f>
        <v>-17.42856128031126</v>
      </c>
      <c r="F151" s="5">
        <f t="shared" si="37"/>
        <v>12.653974404032265</v>
      </c>
      <c r="G151" s="5">
        <f aca="true" t="shared" si="39" ref="G151:G182">(G118/G114-1)*100</f>
        <v>-7.695588755338967</v>
      </c>
    </row>
    <row r="152" spans="1:7" ht="12.75">
      <c r="A152" s="1">
        <f>+A151+0.01</f>
        <v>1995.02</v>
      </c>
      <c r="B152" s="5">
        <f t="shared" si="37"/>
        <v>11.855470737913487</v>
      </c>
      <c r="C152" s="5">
        <f t="shared" si="37"/>
        <v>-20.570614571106173</v>
      </c>
      <c r="D152" s="5">
        <f t="shared" si="37"/>
        <v>0.13956860612651667</v>
      </c>
      <c r="E152" s="5">
        <f t="shared" si="38"/>
        <v>-28.931205720217037</v>
      </c>
      <c r="F152" s="5">
        <f t="shared" si="37"/>
        <v>13.737611462056186</v>
      </c>
      <c r="G152" s="5">
        <f t="shared" si="39"/>
        <v>-19.22354375764681</v>
      </c>
    </row>
    <row r="153" spans="1:7" ht="12.75">
      <c r="A153" s="1">
        <f>+A152+0.01</f>
        <v>1995.03</v>
      </c>
      <c r="B153" s="5">
        <f t="shared" si="37"/>
        <v>8.488209128023882</v>
      </c>
      <c r="C153" s="5">
        <f t="shared" si="37"/>
        <v>-25.905491460861164</v>
      </c>
      <c r="D153" s="5">
        <f t="shared" si="37"/>
        <v>5.662007151813486</v>
      </c>
      <c r="E153" s="5">
        <f t="shared" si="38"/>
        <v>-27.879468374367455</v>
      </c>
      <c r="F153" s="5">
        <f t="shared" si="37"/>
        <v>18.05490516271828</v>
      </c>
      <c r="G153" s="5">
        <f t="shared" si="39"/>
        <v>-19.40275308860755</v>
      </c>
    </row>
    <row r="154" spans="1:7" ht="12.75">
      <c r="A154" s="1">
        <f>+A153+0.01</f>
        <v>1995.04</v>
      </c>
      <c r="B154" s="5">
        <f t="shared" si="37"/>
        <v>9.267311757729924</v>
      </c>
      <c r="C154" s="5">
        <f t="shared" si="37"/>
        <v>-29.84123220775331</v>
      </c>
      <c r="D154" s="5">
        <f t="shared" si="37"/>
        <v>6.343540863922126</v>
      </c>
      <c r="E154" s="5">
        <f t="shared" si="38"/>
        <v>-31.561194598407404</v>
      </c>
      <c r="F154" s="5">
        <f t="shared" si="37"/>
        <v>38.206765411678134</v>
      </c>
      <c r="G154" s="5">
        <f t="shared" si="39"/>
        <v>-11.31661019551451</v>
      </c>
    </row>
    <row r="155" spans="1:7" ht="12.75">
      <c r="A155" s="1">
        <f t="shared" si="5"/>
        <v>1996.01</v>
      </c>
      <c r="B155" s="5">
        <f t="shared" si="37"/>
        <v>10.356590377216301</v>
      </c>
      <c r="C155" s="5">
        <f t="shared" si="37"/>
        <v>-25.63749671294181</v>
      </c>
      <c r="D155" s="5">
        <f t="shared" si="37"/>
        <v>27.20639959596689</v>
      </c>
      <c r="E155" s="5">
        <f t="shared" si="38"/>
        <v>-14.127313671347519</v>
      </c>
      <c r="F155" s="5">
        <f t="shared" si="37"/>
        <v>40.36493406685384</v>
      </c>
      <c r="G155" s="5">
        <f t="shared" si="39"/>
        <v>-5.354114071532612</v>
      </c>
    </row>
    <row r="156" spans="1:7" ht="12.75">
      <c r="A156" s="1">
        <f t="shared" si="5"/>
        <v>1996.02</v>
      </c>
      <c r="B156" s="5">
        <f t="shared" si="37"/>
        <v>6.668001237511145</v>
      </c>
      <c r="C156" s="5">
        <f t="shared" si="37"/>
        <v>-20.329524319276572</v>
      </c>
      <c r="D156" s="5">
        <f t="shared" si="37"/>
        <v>32.07323474577806</v>
      </c>
      <c r="E156" s="5">
        <f t="shared" si="38"/>
        <v>-1.3487162840346456</v>
      </c>
      <c r="F156" s="5">
        <f t="shared" si="37"/>
        <v>27.966543049783475</v>
      </c>
      <c r="G156" s="5">
        <f t="shared" si="39"/>
        <v>-4.485919922000381</v>
      </c>
    </row>
    <row r="157" spans="1:7" ht="12.75">
      <c r="A157" s="1">
        <f t="shared" si="5"/>
        <v>1996.03</v>
      </c>
      <c r="B157" s="5">
        <f t="shared" si="37"/>
        <v>12.478469257844683</v>
      </c>
      <c r="C157" s="5">
        <f t="shared" si="37"/>
        <v>-14.270814804769671</v>
      </c>
      <c r="D157" s="5">
        <f t="shared" si="37"/>
        <v>35.16846722514746</v>
      </c>
      <c r="E157" s="5">
        <f t="shared" si="38"/>
        <v>3.0611433686208</v>
      </c>
      <c r="F157" s="5">
        <f t="shared" si="37"/>
        <v>32.06750768750912</v>
      </c>
      <c r="G157" s="5">
        <f t="shared" si="39"/>
        <v>0.680023196325874</v>
      </c>
    </row>
    <row r="158" spans="1:7" ht="12.75">
      <c r="A158" s="1">
        <f t="shared" si="5"/>
        <v>1996.04</v>
      </c>
      <c r="B158" s="5">
        <f t="shared" si="37"/>
        <v>22.013370035391276</v>
      </c>
      <c r="C158" s="5">
        <f t="shared" si="37"/>
        <v>-4.151570002312011</v>
      </c>
      <c r="D158" s="5">
        <f t="shared" si="37"/>
        <v>39.742934513139325</v>
      </c>
      <c r="E158" s="5">
        <f t="shared" si="38"/>
        <v>9.561585542057905</v>
      </c>
      <c r="F158" s="5">
        <f t="shared" si="37"/>
        <v>24.12442103180026</v>
      </c>
      <c r="G158" s="5">
        <f t="shared" si="39"/>
        <v>-2.4973512967147893</v>
      </c>
    </row>
    <row r="159" spans="1:7" ht="12.75">
      <c r="A159" s="1">
        <f t="shared" si="5"/>
        <v>1997.01</v>
      </c>
      <c r="B159" s="5">
        <f t="shared" si="37"/>
        <v>28.05873050104235</v>
      </c>
      <c r="C159" s="5">
        <f t="shared" si="37"/>
        <v>5.2705887980030175</v>
      </c>
      <c r="D159" s="5">
        <f t="shared" si="37"/>
        <v>22.772937064424426</v>
      </c>
      <c r="E159" s="5">
        <f t="shared" si="38"/>
        <v>0.8375117009589372</v>
      </c>
      <c r="F159" s="5">
        <f t="shared" si="37"/>
        <v>25.47338577213516</v>
      </c>
      <c r="G159" s="5">
        <f t="shared" si="39"/>
        <v>3.007344900878306</v>
      </c>
    </row>
    <row r="160" spans="1:7" ht="12.75">
      <c r="A160" s="1">
        <f t="shared" si="5"/>
        <v>1997.02</v>
      </c>
      <c r="B160" s="5">
        <f t="shared" si="37"/>
        <v>27.7122822582021</v>
      </c>
      <c r="C160" s="5">
        <f t="shared" si="37"/>
        <v>9.856799851192811</v>
      </c>
      <c r="D160" s="5">
        <f t="shared" si="37"/>
        <v>9.822315720227781</v>
      </c>
      <c r="E160" s="5">
        <f t="shared" si="38"/>
        <v>-5.482160293055238</v>
      </c>
      <c r="F160" s="5">
        <f t="shared" si="37"/>
        <v>34.52313642583806</v>
      </c>
      <c r="G160" s="5">
        <f t="shared" si="39"/>
        <v>15.75036545082189</v>
      </c>
    </row>
    <row r="161" spans="1:7" ht="12.75">
      <c r="A161" s="1">
        <f t="shared" si="5"/>
        <v>1997.03</v>
      </c>
      <c r="B161" s="5">
        <f t="shared" si="37"/>
        <v>25.20099206018942</v>
      </c>
      <c r="C161" s="5">
        <f t="shared" si="37"/>
        <v>9.440143238795851</v>
      </c>
      <c r="D161" s="5">
        <f t="shared" si="37"/>
        <v>0.8324174573548726</v>
      </c>
      <c r="E161" s="5">
        <f t="shared" si="38"/>
        <v>-11.882086046981433</v>
      </c>
      <c r="F161" s="5">
        <f t="shared" si="37"/>
        <v>26.759681166489102</v>
      </c>
      <c r="G161" s="5">
        <f t="shared" si="39"/>
        <v>10.808796923626618</v>
      </c>
    </row>
    <row r="162" spans="1:7" ht="12.75">
      <c r="A162" s="1">
        <f t="shared" si="5"/>
        <v>1997.04</v>
      </c>
      <c r="B162" s="5">
        <f t="shared" si="37"/>
        <v>19.60938507154828</v>
      </c>
      <c r="C162" s="5">
        <f t="shared" si="37"/>
        <v>6.887837840429878</v>
      </c>
      <c r="D162" s="5">
        <f t="shared" si="37"/>
        <v>8.291665756894261</v>
      </c>
      <c r="E162" s="5">
        <f t="shared" si="38"/>
        <v>-3.3282050929140383</v>
      </c>
      <c r="F162" s="5">
        <f t="shared" si="37"/>
        <v>15.76241171770163</v>
      </c>
      <c r="G162" s="5">
        <f t="shared" si="39"/>
        <v>3.44729534377215</v>
      </c>
    </row>
    <row r="163" spans="1:7" ht="12.75">
      <c r="A163" s="1">
        <f t="shared" si="5"/>
        <v>1998.01</v>
      </c>
      <c r="B163" s="5">
        <f t="shared" si="37"/>
        <v>11.99180431396214</v>
      </c>
      <c r="C163" s="5">
        <f t="shared" si="37"/>
        <v>0.4691650190399743</v>
      </c>
      <c r="D163" s="5">
        <f t="shared" si="37"/>
        <v>13.034590287001201</v>
      </c>
      <c r="E163" s="5">
        <f t="shared" si="38"/>
        <v>1.3855311621251865</v>
      </c>
      <c r="F163" s="5">
        <f t="shared" si="37"/>
        <v>24.272712936820472</v>
      </c>
      <c r="G163" s="5">
        <f t="shared" si="39"/>
        <v>11.46445674553609</v>
      </c>
    </row>
    <row r="164" spans="1:7" ht="12.75">
      <c r="A164" s="1">
        <f t="shared" si="5"/>
        <v>1998.02</v>
      </c>
      <c r="B164" s="5">
        <f t="shared" si="37"/>
        <v>17.85828791279256</v>
      </c>
      <c r="C164" s="5">
        <f t="shared" si="37"/>
        <v>4.916991072788823</v>
      </c>
      <c r="D164" s="5">
        <f t="shared" si="37"/>
        <v>18.164063718669475</v>
      </c>
      <c r="E164" s="5">
        <f t="shared" si="38"/>
        <v>5.162344275278463</v>
      </c>
      <c r="F164" s="5">
        <f t="shared" si="37"/>
        <v>19.666439257346124</v>
      </c>
      <c r="G164" s="5">
        <f t="shared" si="39"/>
        <v>6.481749289082606</v>
      </c>
    </row>
    <row r="165" spans="1:7" ht="12.75">
      <c r="A165" s="1">
        <f t="shared" si="5"/>
        <v>1998.03</v>
      </c>
      <c r="B165" s="5">
        <f t="shared" si="37"/>
        <v>15.848810774160093</v>
      </c>
      <c r="C165" s="5">
        <f t="shared" si="37"/>
        <v>1.5271842339771746</v>
      </c>
      <c r="D165" s="5">
        <f t="shared" si="37"/>
        <v>27.37973156872988</v>
      </c>
      <c r="E165" s="5">
        <f t="shared" si="38"/>
        <v>11.56765874470489</v>
      </c>
      <c r="F165" s="5">
        <f t="shared" si="37"/>
        <v>29.232096495242878</v>
      </c>
      <c r="G165" s="5">
        <f t="shared" si="39"/>
        <v>13.155651847178639</v>
      </c>
    </row>
    <row r="166" spans="1:7" ht="12.75">
      <c r="A166" s="1">
        <f t="shared" si="5"/>
        <v>1998.04</v>
      </c>
      <c r="B166" s="5">
        <f t="shared" si="37"/>
        <v>15.575387202121128</v>
      </c>
      <c r="C166" s="5">
        <f t="shared" si="37"/>
        <v>-1.2935548876517267</v>
      </c>
      <c r="D166" s="5">
        <f t="shared" si="37"/>
        <v>21.380036897764953</v>
      </c>
      <c r="E166" s="5">
        <f t="shared" si="38"/>
        <v>3.7836512821461943</v>
      </c>
      <c r="F166" s="5">
        <f t="shared" si="37"/>
        <v>23.78624937900369</v>
      </c>
      <c r="G166" s="5">
        <f t="shared" si="39"/>
        <v>5.813419290924937</v>
      </c>
    </row>
    <row r="167" spans="1:7" ht="12.75">
      <c r="A167" s="1">
        <f t="shared" si="5"/>
        <v>1999.01</v>
      </c>
      <c r="B167" s="5">
        <f aca="true" t="shared" si="40" ref="B167:F182">(B134/B130-1)*100</f>
        <v>23.469336608105063</v>
      </c>
      <c r="C167" s="5">
        <f t="shared" si="40"/>
        <v>5.026679696925052</v>
      </c>
      <c r="D167" s="5">
        <f t="shared" si="40"/>
        <v>13.09478803731443</v>
      </c>
      <c r="E167" s="5">
        <f t="shared" si="38"/>
        <v>-3.803010881295321</v>
      </c>
      <c r="F167" s="5">
        <f t="shared" si="40"/>
        <v>32.04341522940053</v>
      </c>
      <c r="G167" s="5">
        <f t="shared" si="39"/>
        <v>12.341149047863297</v>
      </c>
    </row>
    <row r="168" spans="1:7" ht="12.75">
      <c r="A168" s="1">
        <f t="shared" si="5"/>
        <v>1999.02</v>
      </c>
      <c r="B168" s="5">
        <f t="shared" si="40"/>
        <v>16.795883206383742</v>
      </c>
      <c r="C168" s="5">
        <f t="shared" si="40"/>
        <v>-0.31363994086412994</v>
      </c>
      <c r="D168" s="5">
        <f t="shared" si="40"/>
        <v>20.033478017509964</v>
      </c>
      <c r="E168" s="5">
        <f t="shared" si="38"/>
        <v>2.470585943227288</v>
      </c>
      <c r="F168" s="5">
        <f t="shared" si="40"/>
        <v>32.21755050376509</v>
      </c>
      <c r="G168" s="5">
        <f t="shared" si="39"/>
        <v>12.871338344794058</v>
      </c>
    </row>
    <row r="169" spans="1:7" ht="12.75">
      <c r="A169" s="1">
        <f t="shared" si="5"/>
        <v>1999.03</v>
      </c>
      <c r="B169" s="5">
        <f t="shared" si="40"/>
        <v>17.417200302967718</v>
      </c>
      <c r="C169" s="5">
        <f t="shared" si="40"/>
        <v>1.372257543764266</v>
      </c>
      <c r="D169" s="5">
        <f t="shared" si="40"/>
        <v>15.842957757175924</v>
      </c>
      <c r="E169" s="5">
        <f t="shared" si="38"/>
        <v>0.08775922675114955</v>
      </c>
      <c r="F169" s="5">
        <f t="shared" si="40"/>
        <v>26.13025559055364</v>
      </c>
      <c r="G169" s="5">
        <f t="shared" si="39"/>
        <v>8.98761963303112</v>
      </c>
    </row>
    <row r="170" spans="1:7" ht="12.75">
      <c r="A170" s="1">
        <f t="shared" si="5"/>
        <v>1999.04</v>
      </c>
      <c r="B170" s="5">
        <f t="shared" si="40"/>
        <v>16.531445837063565</v>
      </c>
      <c r="C170" s="5">
        <f t="shared" si="40"/>
        <v>3.4797637426449146</v>
      </c>
      <c r="D170" s="5">
        <f t="shared" si="40"/>
        <v>9.060593602186028</v>
      </c>
      <c r="E170" s="5">
        <f t="shared" si="38"/>
        <v>-3.1811055123459497</v>
      </c>
      <c r="F170" s="5">
        <f t="shared" si="40"/>
        <v>27.433008247889678</v>
      </c>
      <c r="G170" s="5">
        <f t="shared" si="39"/>
        <v>13.136313717687663</v>
      </c>
    </row>
    <row r="171" spans="1:7" ht="12.75">
      <c r="A171" s="1">
        <f t="shared" si="5"/>
        <v>2000.01</v>
      </c>
      <c r="B171" s="5">
        <f t="shared" si="40"/>
        <v>13.258771351148368</v>
      </c>
      <c r="C171" s="5">
        <f t="shared" si="40"/>
        <v>1.8067754481964737</v>
      </c>
      <c r="D171" s="5">
        <f t="shared" si="40"/>
        <v>13.64252351224624</v>
      </c>
      <c r="E171" s="5">
        <f t="shared" si="38"/>
        <v>2.1403151228963857</v>
      </c>
      <c r="F171" s="5">
        <f t="shared" si="40"/>
        <v>18.05318961272844</v>
      </c>
      <c r="G171" s="5">
        <f t="shared" si="39"/>
        <v>6.100885386048138</v>
      </c>
    </row>
    <row r="172" spans="1:7" ht="12.75">
      <c r="A172" s="1">
        <f t="shared" si="5"/>
        <v>2000.02</v>
      </c>
      <c r="B172" s="5">
        <f t="shared" si="40"/>
        <v>15.479125016983364</v>
      </c>
      <c r="C172" s="5">
        <f t="shared" si="40"/>
        <v>3.91324018239001</v>
      </c>
      <c r="D172" s="5">
        <f t="shared" si="40"/>
        <v>11.858769911621225</v>
      </c>
      <c r="E172" s="5">
        <f t="shared" si="38"/>
        <v>0.6400470714384099</v>
      </c>
      <c r="F172" s="5">
        <f t="shared" si="40"/>
        <v>16.803423848878385</v>
      </c>
      <c r="G172" s="5">
        <f t="shared" si="39"/>
        <v>5.128227344331182</v>
      </c>
    </row>
    <row r="173" spans="1:7" ht="12.75">
      <c r="A173" s="1">
        <f t="shared" si="5"/>
        <v>2000.03</v>
      </c>
      <c r="B173" s="5">
        <f t="shared" si="40"/>
        <v>15.29492254312661</v>
      </c>
      <c r="C173" s="5">
        <f t="shared" si="40"/>
        <v>5.0298323208497475</v>
      </c>
      <c r="D173" s="5">
        <f t="shared" si="40"/>
        <v>14.249249314876899</v>
      </c>
      <c r="E173" s="5">
        <f t="shared" si="38"/>
        <v>4.104900803684908</v>
      </c>
      <c r="F173" s="5">
        <f t="shared" si="40"/>
        <v>15.873272247243353</v>
      </c>
      <c r="G173" s="5">
        <f t="shared" si="39"/>
        <v>5.579409342246344</v>
      </c>
    </row>
    <row r="174" spans="1:7" ht="12.75">
      <c r="A174" s="1">
        <f t="shared" si="5"/>
        <v>2000.04</v>
      </c>
      <c r="B174" s="5">
        <f t="shared" si="40"/>
        <v>17.661793068126343</v>
      </c>
      <c r="C174" s="5">
        <f t="shared" si="40"/>
        <v>9.296440544470208</v>
      </c>
      <c r="D174" s="5">
        <f t="shared" si="40"/>
        <v>12.774018635361495</v>
      </c>
      <c r="E174" s="5">
        <f t="shared" si="38"/>
        <v>4.624550203121225</v>
      </c>
      <c r="F174" s="5">
        <f t="shared" si="40"/>
        <v>16.161813542321713</v>
      </c>
      <c r="G174" s="5">
        <f t="shared" si="39"/>
        <v>7.820244132972487</v>
      </c>
    </row>
    <row r="175" spans="1:7" ht="12.75">
      <c r="A175" s="1">
        <f t="shared" si="5"/>
        <v>2001.01</v>
      </c>
      <c r="B175" s="5">
        <f t="shared" si="40"/>
        <v>14.298131636722067</v>
      </c>
      <c r="C175" s="5">
        <f t="shared" si="40"/>
        <v>8.09165599492463</v>
      </c>
      <c r="D175" s="5">
        <f t="shared" si="40"/>
        <v>14.00059624366492</v>
      </c>
      <c r="E175" s="5">
        <f t="shared" si="38"/>
        <v>7.816537236159982</v>
      </c>
      <c r="F175" s="5">
        <f t="shared" si="40"/>
        <v>11.509794169664511</v>
      </c>
      <c r="G175" s="5">
        <f t="shared" si="39"/>
        <v>5.443320753904701</v>
      </c>
    </row>
    <row r="176" spans="1:7" ht="12.75">
      <c r="A176" s="1">
        <f t="shared" si="5"/>
        <v>2001.02</v>
      </c>
      <c r="B176" s="5">
        <f t="shared" si="40"/>
        <v>15.610293128949838</v>
      </c>
      <c r="C176" s="5">
        <f t="shared" si="40"/>
        <v>11.300397017059428</v>
      </c>
      <c r="D176" s="5">
        <f t="shared" si="40"/>
        <v>18.01678504290647</v>
      </c>
      <c r="E176" s="5">
        <f t="shared" si="38"/>
        <v>13.630431677203859</v>
      </c>
      <c r="F176" s="5">
        <f t="shared" si="40"/>
        <v>16.425889852435628</v>
      </c>
      <c r="G176" s="5">
        <f t="shared" si="39"/>
        <v>12.074229135786796</v>
      </c>
    </row>
    <row r="177" spans="1:7" ht="12.75">
      <c r="A177" s="1">
        <f t="shared" si="5"/>
        <v>2001.03</v>
      </c>
      <c r="B177" s="5">
        <f t="shared" si="40"/>
        <v>12.697941744939122</v>
      </c>
      <c r="C177" s="5">
        <f t="shared" si="40"/>
        <v>9.860367484928044</v>
      </c>
      <c r="D177" s="5">
        <f t="shared" si="40"/>
        <v>4.6650241782457025</v>
      </c>
      <c r="E177" s="5">
        <f t="shared" si="38"/>
        <v>2.019546868346578</v>
      </c>
      <c r="F177" s="5">
        <f t="shared" si="40"/>
        <v>15.182252435304267</v>
      </c>
      <c r="G177" s="5">
        <f t="shared" si="39"/>
        <v>12.277066680685177</v>
      </c>
    </row>
    <row r="178" spans="1:7" ht="12.75">
      <c r="A178" s="1">
        <f t="shared" si="5"/>
        <v>2001.04</v>
      </c>
      <c r="B178" s="5">
        <f t="shared" si="40"/>
        <v>7.072074216651147</v>
      </c>
      <c r="C178" s="5">
        <f t="shared" si="40"/>
        <v>5.858229399060133</v>
      </c>
      <c r="D178" s="5">
        <f t="shared" si="40"/>
        <v>7.683866480284696</v>
      </c>
      <c r="E178" s="5">
        <f t="shared" si="38"/>
        <v>6.489452324894662</v>
      </c>
      <c r="F178" s="5">
        <f t="shared" si="40"/>
        <v>23.384309230511803</v>
      </c>
      <c r="G178" s="5">
        <f t="shared" si="39"/>
        <v>22.015663919015417</v>
      </c>
    </row>
    <row r="179" spans="1:7" ht="12.75">
      <c r="A179" s="1">
        <f t="shared" si="5"/>
        <v>2002.01</v>
      </c>
      <c r="B179" s="5">
        <f t="shared" si="40"/>
        <v>4.121488659438177</v>
      </c>
      <c r="C179" s="5">
        <f t="shared" si="40"/>
        <v>3.266276630873177</v>
      </c>
      <c r="D179" s="5">
        <f t="shared" si="40"/>
        <v>-2.577781497017051</v>
      </c>
      <c r="E179" s="5">
        <f t="shared" si="38"/>
        <v>-3.3818789788463977</v>
      </c>
      <c r="F179" s="5">
        <f t="shared" si="40"/>
        <v>15.952730723729536</v>
      </c>
      <c r="G179" s="5">
        <f t="shared" si="39"/>
        <v>15.017219591373522</v>
      </c>
    </row>
    <row r="180" spans="1:7" ht="12.75">
      <c r="A180" s="1">
        <f t="shared" si="5"/>
        <v>2002.02</v>
      </c>
      <c r="B180" s="5">
        <f t="shared" si="40"/>
        <v>0.3147557190314565</v>
      </c>
      <c r="C180" s="5">
        <f t="shared" si="40"/>
        <v>-3.07607201019956</v>
      </c>
      <c r="D180" s="5">
        <f t="shared" si="40"/>
        <v>-6.040601694181003</v>
      </c>
      <c r="E180" s="5">
        <f t="shared" si="38"/>
        <v>-9.21545994339409</v>
      </c>
      <c r="F180" s="5">
        <f t="shared" si="40"/>
        <v>13.382951898867956</v>
      </c>
      <c r="G180" s="5">
        <f t="shared" si="39"/>
        <v>9.53518007212204</v>
      </c>
    </row>
    <row r="181" spans="1:7" ht="12.75">
      <c r="A181" s="1">
        <f t="shared" si="5"/>
        <v>2002.03</v>
      </c>
      <c r="B181" s="5">
        <f>(B148/B144-1)*100</f>
        <v>4.847942351233225</v>
      </c>
      <c r="C181" s="5">
        <f t="shared" si="40"/>
        <v>-0.6076796304086973</v>
      </c>
      <c r="D181" s="5">
        <f t="shared" si="40"/>
        <v>3.983390962987876</v>
      </c>
      <c r="E181" s="5">
        <f t="shared" si="38"/>
        <v>-1.440758786083729</v>
      </c>
      <c r="F181" s="5">
        <f t="shared" si="40"/>
        <v>13.69120207032013</v>
      </c>
      <c r="G181" s="5">
        <f t="shared" si="39"/>
        <v>7.768669968668096</v>
      </c>
    </row>
    <row r="182" spans="1:7" ht="12.75">
      <c r="A182" s="1">
        <f t="shared" si="5"/>
        <v>2002.04</v>
      </c>
      <c r="B182" s="5">
        <f>(B149/B145-1)*100</f>
        <v>7.848081968150322</v>
      </c>
      <c r="C182" s="5">
        <f t="shared" si="40"/>
        <v>-0.01422501566967771</v>
      </c>
      <c r="D182" s="5">
        <f t="shared" si="40"/>
        <v>7.239051432477428</v>
      </c>
      <c r="E182" s="5">
        <f t="shared" si="38"/>
        <v>-0.5284214954031197</v>
      </c>
      <c r="F182" s="5">
        <f t="shared" si="40"/>
        <v>8.3005119197753</v>
      </c>
      <c r="G182" s="5">
        <f t="shared" si="39"/>
        <v>0.4066761256226403</v>
      </c>
    </row>
    <row r="183" spans="1:7" ht="12.75">
      <c r="A183" s="13"/>
      <c r="B183" s="13"/>
      <c r="C183" s="13"/>
      <c r="D183" s="13"/>
      <c r="E183" s="13"/>
      <c r="F183" s="13"/>
      <c r="G183" s="13"/>
    </row>
    <row r="184" spans="1:7" ht="12.75">
      <c r="A184" s="13">
        <v>1994</v>
      </c>
      <c r="B184" s="14">
        <f aca="true" t="shared" si="41" ref="B184:G184">SUM(B114:B117)</f>
        <v>203407</v>
      </c>
      <c r="C184" s="14">
        <f t="shared" si="41"/>
        <v>699307.6011432173</v>
      </c>
      <c r="D184" s="14">
        <f t="shared" si="41"/>
        <v>451122</v>
      </c>
      <c r="E184" s="14">
        <f t="shared" si="41"/>
        <v>1552680.044455647</v>
      </c>
      <c r="F184" s="14">
        <f t="shared" si="41"/>
        <v>1041831</v>
      </c>
      <c r="G184" s="14">
        <f t="shared" si="41"/>
        <v>3581044.121687206</v>
      </c>
    </row>
    <row r="185" spans="1:7" ht="12.75">
      <c r="A185" s="13">
        <f>+A184+1</f>
        <v>1995</v>
      </c>
      <c r="B185" s="14">
        <f aca="true" t="shared" si="42" ref="B185:G185">SUM(B118:B121)</f>
        <v>222358</v>
      </c>
      <c r="C185" s="14">
        <f t="shared" si="42"/>
        <v>542921.6436874885</v>
      </c>
      <c r="D185" s="14">
        <f t="shared" si="42"/>
        <v>466232</v>
      </c>
      <c r="E185" s="14">
        <f t="shared" si="42"/>
        <v>1141454.925623887</v>
      </c>
      <c r="F185" s="14">
        <f t="shared" si="42"/>
        <v>1268362</v>
      </c>
      <c r="G185" s="14">
        <f t="shared" si="42"/>
        <v>3067829.161733982</v>
      </c>
    </row>
    <row r="186" spans="1:7" ht="12.75">
      <c r="A186" s="13">
        <f aca="true" t="shared" si="43" ref="A186:A192">+A185+1</f>
        <v>1996</v>
      </c>
      <c r="B186" s="14">
        <f aca="true" t="shared" si="44" ref="B186:G186">SUM(B122:B125)</f>
        <v>251904</v>
      </c>
      <c r="C186" s="14">
        <f t="shared" si="44"/>
        <v>454317.6371521271</v>
      </c>
      <c r="D186" s="14">
        <f t="shared" si="44"/>
        <v>623947</v>
      </c>
      <c r="E186" s="14">
        <f t="shared" si="44"/>
        <v>1127226.0760290597</v>
      </c>
      <c r="F186" s="14">
        <f t="shared" si="44"/>
        <v>1651455</v>
      </c>
      <c r="G186" s="14">
        <f t="shared" si="44"/>
        <v>2977094.1858161683</v>
      </c>
    </row>
    <row r="187" spans="1:7" ht="12.75">
      <c r="A187" s="13">
        <f t="shared" si="43"/>
        <v>1997</v>
      </c>
      <c r="B187" s="14">
        <f aca="true" t="shared" si="45" ref="B187:G187">SUM(B126:B129)</f>
        <v>314111</v>
      </c>
      <c r="C187" s="14">
        <f t="shared" si="45"/>
        <v>489772.932545893</v>
      </c>
      <c r="D187" s="14">
        <f t="shared" si="45"/>
        <v>686872</v>
      </c>
      <c r="E187" s="14">
        <f t="shared" si="45"/>
        <v>1072125.8733126093</v>
      </c>
      <c r="F187" s="14">
        <f t="shared" si="45"/>
        <v>2059116</v>
      </c>
      <c r="G187" s="14">
        <f t="shared" si="45"/>
        <v>3210416.6986485515</v>
      </c>
    </row>
    <row r="188" spans="1:7" ht="12.75">
      <c r="A188" s="13">
        <f t="shared" si="43"/>
        <v>1998</v>
      </c>
      <c r="B188" s="14">
        <f aca="true" t="shared" si="46" ref="B188:G188">SUM(B130:B133)</f>
        <v>362396</v>
      </c>
      <c r="C188" s="14">
        <f t="shared" si="46"/>
        <v>496125.03326241474</v>
      </c>
      <c r="D188" s="14">
        <f t="shared" si="46"/>
        <v>823422</v>
      </c>
      <c r="E188" s="14">
        <f t="shared" si="46"/>
        <v>1128206.0116214163</v>
      </c>
      <c r="F188" s="14">
        <f t="shared" si="46"/>
        <v>2557755</v>
      </c>
      <c r="G188" s="14">
        <f t="shared" si="46"/>
        <v>3500698.3947849637</v>
      </c>
    </row>
    <row r="189" spans="1:7" ht="12.75">
      <c r="A189" s="13">
        <f t="shared" si="43"/>
        <v>1999</v>
      </c>
      <c r="B189" s="14">
        <f aca="true" t="shared" si="47" ref="B189:G189">SUM(B134:B137)</f>
        <v>428847</v>
      </c>
      <c r="C189" s="14">
        <f t="shared" si="47"/>
        <v>507955.3881340382</v>
      </c>
      <c r="D189" s="14">
        <f t="shared" si="47"/>
        <v>940101</v>
      </c>
      <c r="E189" s="14">
        <f t="shared" si="47"/>
        <v>1114425.4077561297</v>
      </c>
      <c r="F189" s="14">
        <f t="shared" si="47"/>
        <v>3305832</v>
      </c>
      <c r="G189" s="14">
        <f t="shared" si="47"/>
        <v>3915789.3001751876</v>
      </c>
    </row>
    <row r="190" spans="1:7" ht="12.75">
      <c r="A190" s="13">
        <f t="shared" si="43"/>
        <v>2000</v>
      </c>
      <c r="B190" s="14">
        <f aca="true" t="shared" si="48" ref="B190:G190">SUM(B138:B141)</f>
        <v>495580</v>
      </c>
      <c r="C190" s="14">
        <f t="shared" si="48"/>
        <v>534289.4978005582</v>
      </c>
      <c r="D190" s="14">
        <f t="shared" si="48"/>
        <v>1063407</v>
      </c>
      <c r="E190" s="14">
        <f t="shared" si="48"/>
        <v>1146887.3148274487</v>
      </c>
      <c r="F190" s="14">
        <f t="shared" si="48"/>
        <v>3857159</v>
      </c>
      <c r="G190" s="14">
        <f t="shared" si="48"/>
        <v>4159504.509133137</v>
      </c>
    </row>
    <row r="191" spans="1:7" ht="12.75">
      <c r="A191" s="13">
        <f t="shared" si="43"/>
        <v>2001</v>
      </c>
      <c r="B191" s="14">
        <f aca="true" t="shared" si="49" ref="B191:G191">SUM(B142:B145)</f>
        <v>555488</v>
      </c>
      <c r="C191" s="14">
        <f t="shared" si="49"/>
        <v>580413.4887382163</v>
      </c>
      <c r="D191" s="14">
        <f t="shared" si="49"/>
        <v>1179392</v>
      </c>
      <c r="E191" s="14">
        <f t="shared" si="49"/>
        <v>1232197.539650171</v>
      </c>
      <c r="F191" s="14">
        <f t="shared" si="49"/>
        <v>4512814</v>
      </c>
      <c r="G191" s="14">
        <f t="shared" si="49"/>
        <v>4715614.291239565</v>
      </c>
    </row>
    <row r="192" spans="1:7" ht="12.75">
      <c r="A192" s="13">
        <f t="shared" si="43"/>
        <v>2002</v>
      </c>
      <c r="B192" s="14">
        <f aca="true" t="shared" si="50" ref="B192:G192">SUM(B146:B149)</f>
        <v>579978</v>
      </c>
      <c r="C192" s="14">
        <f t="shared" si="50"/>
        <v>579490.8051648722</v>
      </c>
      <c r="D192" s="14">
        <f t="shared" si="50"/>
        <v>1187857</v>
      </c>
      <c r="E192" s="14">
        <f t="shared" si="50"/>
        <v>1187318.450552703</v>
      </c>
      <c r="F192" s="14">
        <f t="shared" si="50"/>
        <v>5075687</v>
      </c>
      <c r="G192" s="14">
        <f t="shared" si="50"/>
        <v>5071019.808546121</v>
      </c>
    </row>
    <row r="193" spans="1:7" ht="12.75">
      <c r="A193" s="15"/>
      <c r="B193" s="13"/>
      <c r="C193" s="13"/>
      <c r="D193" s="13"/>
      <c r="E193" s="13"/>
      <c r="F193" s="13"/>
      <c r="G193" s="13"/>
    </row>
    <row r="194" spans="1:7" ht="12.75">
      <c r="A194" s="13">
        <v>1995</v>
      </c>
      <c r="B194" s="16">
        <f aca="true" t="shared" si="51" ref="B194:G201">(B185/B184-1)*100</f>
        <v>9.316788507770134</v>
      </c>
      <c r="C194" s="16">
        <f t="shared" si="51"/>
        <v>-22.3629712018104</v>
      </c>
      <c r="D194" s="16">
        <f t="shared" si="51"/>
        <v>3.349426540935707</v>
      </c>
      <c r="E194" s="16">
        <f aca="true" t="shared" si="52" ref="E194:E200">(E185/E184-1)*100</f>
        <v>-26.48485889286554</v>
      </c>
      <c r="F194" s="16">
        <f t="shared" si="51"/>
        <v>21.743545738224345</v>
      </c>
      <c r="G194" s="16">
        <f aca="true" t="shared" si="53" ref="G194:G200">(G185/G184-1)*100</f>
        <v>-14.331433585113807</v>
      </c>
    </row>
    <row r="195" spans="1:7" ht="12.75">
      <c r="A195" s="13">
        <f>+A194+1</f>
        <v>1996</v>
      </c>
      <c r="B195" s="16">
        <f>(B186/B185-1)*100</f>
        <v>13.287581287833138</v>
      </c>
      <c r="C195" s="16">
        <f t="shared" si="51"/>
        <v>-16.319851596552446</v>
      </c>
      <c r="D195" s="16">
        <f>(D186/D185-1)*100</f>
        <v>33.82757940252921</v>
      </c>
      <c r="E195" s="16">
        <f t="shared" si="52"/>
        <v>-1.2465537863486142</v>
      </c>
      <c r="F195" s="16">
        <f>(F186/F185-1)*100</f>
        <v>30.203758863794405</v>
      </c>
      <c r="G195" s="16">
        <f t="shared" si="53"/>
        <v>-2.9576280533994637</v>
      </c>
    </row>
    <row r="196" spans="1:7" ht="12.75">
      <c r="A196" s="13">
        <f aca="true" t="shared" si="54" ref="A196:A201">+A195+1</f>
        <v>1997</v>
      </c>
      <c r="B196" s="16">
        <f t="shared" si="51"/>
        <v>24.694724974593484</v>
      </c>
      <c r="C196" s="16">
        <f t="shared" si="51"/>
        <v>7.8040763761706655</v>
      </c>
      <c r="D196" s="16">
        <f t="shared" si="51"/>
        <v>10.08499119316224</v>
      </c>
      <c r="E196" s="16">
        <f t="shared" si="52"/>
        <v>-4.888123499640362</v>
      </c>
      <c r="F196" s="16">
        <f t="shared" si="51"/>
        <v>24.68495962651116</v>
      </c>
      <c r="G196" s="16">
        <f t="shared" si="53"/>
        <v>7.837256676124205</v>
      </c>
    </row>
    <row r="197" spans="1:7" ht="12.75">
      <c r="A197" s="13">
        <f t="shared" si="54"/>
        <v>1998</v>
      </c>
      <c r="B197" s="16">
        <f t="shared" si="51"/>
        <v>15.37195450016078</v>
      </c>
      <c r="C197" s="16">
        <f t="shared" si="51"/>
        <v>1.2969480946002587</v>
      </c>
      <c r="D197" s="16">
        <f t="shared" si="51"/>
        <v>19.87997763775493</v>
      </c>
      <c r="E197" s="16">
        <f t="shared" si="52"/>
        <v>5.230741996322963</v>
      </c>
      <c r="F197" s="16">
        <f t="shared" si="51"/>
        <v>24.216168491721703</v>
      </c>
      <c r="G197" s="16">
        <f t="shared" si="53"/>
        <v>9.041869744155285</v>
      </c>
    </row>
    <row r="198" spans="1:7" ht="12.75">
      <c r="A198" s="13">
        <f t="shared" si="54"/>
        <v>1999</v>
      </c>
      <c r="B198" s="16">
        <f t="shared" si="51"/>
        <v>18.336571043830507</v>
      </c>
      <c r="C198" s="16">
        <f t="shared" si="51"/>
        <v>2.384551086614084</v>
      </c>
      <c r="D198" s="16">
        <f t="shared" si="51"/>
        <v>14.170012460196602</v>
      </c>
      <c r="E198" s="16">
        <f t="shared" si="52"/>
        <v>-1.2214616588934524</v>
      </c>
      <c r="F198" s="16">
        <f t="shared" si="51"/>
        <v>29.247406416955492</v>
      </c>
      <c r="G198" s="16">
        <f t="shared" si="53"/>
        <v>11.857374117364428</v>
      </c>
    </row>
    <row r="199" spans="1:7" ht="12.75">
      <c r="A199" s="13">
        <f t="shared" si="54"/>
        <v>2000</v>
      </c>
      <c r="B199" s="16">
        <f t="shared" si="51"/>
        <v>15.561027592591303</v>
      </c>
      <c r="C199" s="16">
        <f t="shared" si="51"/>
        <v>5.184335136842977</v>
      </c>
      <c r="D199" s="16">
        <f t="shared" si="51"/>
        <v>13.116250275236375</v>
      </c>
      <c r="E199" s="16">
        <f t="shared" si="52"/>
        <v>2.9128828942154295</v>
      </c>
      <c r="F199" s="16">
        <f t="shared" si="51"/>
        <v>16.677405264393343</v>
      </c>
      <c r="G199" s="16">
        <f t="shared" si="53"/>
        <v>6.223910181966263</v>
      </c>
    </row>
    <row r="200" spans="1:7" ht="12.75">
      <c r="A200" s="13">
        <f t="shared" si="54"/>
        <v>2001</v>
      </c>
      <c r="B200" s="16">
        <f t="shared" si="51"/>
        <v>12.088462004116396</v>
      </c>
      <c r="C200" s="16">
        <f t="shared" si="51"/>
        <v>8.632771395943761</v>
      </c>
      <c r="D200" s="16">
        <f t="shared" si="51"/>
        <v>10.90692462998646</v>
      </c>
      <c r="E200" s="16">
        <f t="shared" si="52"/>
        <v>7.4384138458761795</v>
      </c>
      <c r="F200" s="16">
        <f t="shared" si="51"/>
        <v>16.998391821545344</v>
      </c>
      <c r="G200" s="16">
        <f t="shared" si="53"/>
        <v>13.36961604165503</v>
      </c>
    </row>
    <row r="201" spans="1:7" ht="12.75">
      <c r="A201" s="13">
        <f t="shared" si="54"/>
        <v>2002</v>
      </c>
      <c r="B201" s="16">
        <f t="shared" si="51"/>
        <v>4.408736102310051</v>
      </c>
      <c r="C201" s="16">
        <f t="shared" si="51"/>
        <v>-0.15897004312390717</v>
      </c>
      <c r="D201" s="16">
        <f t="shared" si="51"/>
        <v>0.7177427013240756</v>
      </c>
      <c r="E201" s="16">
        <f t="shared" si="51"/>
        <v>-3.6421992134645365</v>
      </c>
      <c r="F201" s="16">
        <f t="shared" si="51"/>
        <v>12.472771977750474</v>
      </c>
      <c r="G201" s="16">
        <f t="shared" si="51"/>
        <v>7.536780901839468</v>
      </c>
    </row>
  </sheetData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Mariano Ruiz Funes</cp:lastModifiedBy>
  <cp:lastPrinted>2003-03-06T18:28:44Z</cp:lastPrinted>
  <dcterms:created xsi:type="dcterms:W3CDTF">2003-01-10T04:48:52Z</dcterms:created>
  <dcterms:modified xsi:type="dcterms:W3CDTF">2003-03-10T01:54:27Z</dcterms:modified>
  <cp:category/>
  <cp:version/>
  <cp:contentType/>
  <cp:contentStatus/>
</cp:coreProperties>
</file>